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rlieLong\Downloads\"/>
    </mc:Choice>
  </mc:AlternateContent>
  <xr:revisionPtr revIDLastSave="0" documentId="13_ncr:1_{74EBE209-80D5-4DB2-9734-6480ADAA1CE5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<sst xmlns="http://schemas.openxmlformats.org/spreadsheetml/2006/main" count="4306" uniqueCount="4101">
  <si>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</si>
  <si>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</si>
  <si>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</si>
  <si>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</si>
  <si>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</si>
  <si>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</si>
  <si>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</si>
  <si>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</si>
  <si>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</si>
  <si>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</si>
  <si>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</si>
  <si>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</si>
  <si>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</si>
  <si>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</si>
  <si>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</si>
  <si>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</si>
  <si>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</si>
  <si>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</si>
  <si>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</si>
  <si>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</si>
  <si>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</si>
  <si>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</si>
  <si>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</si>
  <si>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</si>
  <si>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</si>
  <si>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</si>
  <si>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</si>
  <si>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</si>
  <si>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</si>
  <si>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</si>
  <si>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</si>
  <si>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</si>
  <si>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</si>
  <si>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</si>
  <si>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</si>
  <si>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</si>
  <si>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</si>
  <si>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</si>
  <si>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</si>
  <si>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</si>
  <si>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</si>
  <si>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</si>
  <si>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</si>
  <si>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</si>
  <si>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</si>
  <si>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</si>
  <si>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</si>
  <si>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</si>
  <si>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</si>
  <si>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</si>
  <si>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</si>
  <si>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</si>
  <si>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</si>
  <si>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</si>
  <si>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</si>
  <si>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</si>
  <si>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</si>
  <si>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</si>
  <si>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</si>
  <si>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</si>
  <si>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</si>
  <si>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</si>
  <si>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</si>
  <si>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</si>
  <si>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</si>
  <si>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</si>
  <si>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</si>
  <si>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</si>
  <si>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</si>
  <si>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</si>
  <si>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</si>
  <si>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</si>
  <si>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</si>
  <si>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</si>
  <si>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</si>
  <si>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</si>
  <si>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</si>
  <si>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</si>
  <si>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</si>
  <si>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</si>
  <si>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</si>
  <si>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</si>
  <si>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</si>
  <si>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</si>
  <si>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</si>
  <si>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</si>
  <si>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</si>
  <si>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</si>
  <si>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</si>
  <si>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</si>
  <si>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</si>
  <si>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</si>
  <si>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</si>
  <si>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</si>
  <si>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</si>
  <si>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</si>
  <si>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</si>
  <si>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</si>
  <si>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</si>
  <si>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</si>
  <si>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</si>
  <si>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</si>
  <si>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</si>
  <si>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</si>
  <si>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</si>
  <si>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</si>
  <si>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</si>
  <si>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</si>
  <si>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</si>
  <si>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</si>
  <si>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</si>
  <si>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</si>
  <si>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</si>
  <si>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</si>
  <si>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</si>
  <si>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</si>
  <si>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</si>
  <si>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</si>
  <si>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</si>
  <si>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</si>
  <si>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</si>
  <si>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</si>
  <si>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</si>
  <si>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</si>
  <si>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</si>
  <si>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</si>
  <si>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</si>
  <si>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</si>
  <si>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</si>
  <si>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</si>
  <si>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</si>
  <si>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</si>
  <si>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</si>
  <si>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</si>
  <si>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</si>
  <si>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</si>
  <si>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</si>
  <si>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</si>
  <si>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</si>
  <si>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</si>
  <si>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</si>
  <si>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</si>
  <si>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</si>
  <si>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</si>
  <si>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</si>
  <si>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</si>
  <si>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</si>
  <si>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</si>
  <si>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</si>
  <si>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</si>
  <si>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</si>
  <si>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</si>
  <si>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</si>
  <si>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</si>
  <si>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</si>
  <si>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</si>
  <si>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</si>
  <si>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</si>
  <si>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</si>
  <si>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</si>
  <si>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</si>
  <si>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</si>
  <si>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</si>
  <si>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</si>
  <si>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</si>
  <si>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</si>
  <si>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</si>
  <si>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</si>
  <si>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</si>
  <si>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</si>
  <si>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</si>
  <si>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</si>
  <si>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</si>
  <si>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</si>
  <si>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</si>
  <si>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</si>
  <si>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</si>
  <si>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</si>
  <si>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</si>
  <si>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</si>
  <si>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</si>
  <si>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</si>
  <si>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</si>
  <si>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</si>
  <si>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</si>
  <si>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</si>
  <si>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</si>
  <si>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</si>
  <si>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</si>
  <si>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</si>
  <si>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</si>
  <si>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</si>
  <si>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</si>
  <si>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</si>
  <si>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</si>
  <si>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</si>
  <si>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</si>
  <si>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</si>
  <si>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</si>
  <si>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</si>
  <si>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</si>
  <si>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</si>
  <si>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</si>
  <si>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</si>
  <si>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</si>
  <si>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</si>
  <si>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</si>
  <si>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</si>
  <si>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</si>
  <si>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</si>
  <si>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</si>
  <si>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</si>
  <si>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</si>
  <si>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</si>
  <si>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</si>
  <si>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</si>
  <si>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</si>
  <si>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</si>
  <si>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</si>
  <si>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</si>
  <si>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</si>
  <si>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</si>
  <si>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</si>
  <si>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</si>
  <si>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</si>
  <si>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</si>
  <si>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</si>
  <si>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</si>
  <si>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</si>
  <si>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</si>
  <si>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</si>
  <si>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</si>
  <si>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</si>
  <si>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</si>
  <si>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</si>
  <si>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</si>
  <si>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</si>
  <si>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</si>
  <si>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</si>
  <si>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</si>
  <si>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</si>
  <si>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</si>
  <si>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</si>
  <si>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</si>
  <si>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</si>
  <si>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</si>
  <si>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</si>
  <si>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</si>
  <si>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</si>
  <si>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</si>
  <si>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</si>
  <si>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</si>
  <si>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</si>
  <si>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</si>
  <si>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</si>
  <si>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</si>
  <si>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</si>
  <si>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</si>
  <si>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</si>
  <si>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</si>
  <si>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</si>
  <si>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</si>
  <si>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</si>
  <si>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</si>
  <si>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</si>
  <si>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</si>
  <si>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</si>
  <si>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</si>
  <si>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</si>
  <si>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</si>
  <si>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</si>
  <si>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</si>
  <si>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</si>
  <si>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</si>
  <si>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</si>
  <si>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</si>
  <si>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</si>
  <si>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</si>
  <si>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</si>
  <si>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</si>
  <si>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</si>
  <si>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</si>
  <si>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</si>
  <si>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</si>
  <si>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</si>
  <si>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</si>
  <si>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</si>
  <si>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</si>
  <si>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</si>
  <si>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</si>
  <si>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</si>
  <si>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</si>
  <si>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</si>
  <si>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</si>
  <si>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</si>
  <si>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</si>
  <si>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</si>
  <si>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</si>
  <si>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</si>
  <si>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</si>
  <si>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</si>
  <si>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</si>
  <si>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</si>
  <si>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</si>
  <si>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</si>
  <si>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</si>
  <si>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</si>
  <si>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</si>
  <si>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</si>
  <si>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</si>
  <si>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</si>
  <si>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</si>
  <si>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</si>
  <si>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</si>
  <si>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</si>
  <si>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</si>
  <si>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</si>
  <si>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</si>
  <si>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</si>
  <si>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</si>
  <si>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</si>
  <si>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</si>
  <si>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</si>
  <si>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</si>
  <si>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</si>
  <si>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</si>
  <si>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</si>
  <si>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</si>
  <si>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</si>
  <si>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</si>
  <si>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</si>
  <si>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</si>
  <si>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</si>
  <si>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</si>
  <si>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</si>
  <si>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</si>
  <si>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</si>
  <si>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</si>
  <si>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</si>
  <si>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</si>
  <si>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</si>
  <si>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</si>
  <si>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</si>
  <si>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</si>
  <si>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</si>
  <si>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</si>
  <si>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</si>
  <si>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</si>
  <si>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</si>
  <si>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</si>
  <si>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</si>
  <si>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</si>
  <si>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</si>
  <si>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</si>
  <si>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</si>
  <si>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</si>
  <si>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</si>
  <si>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</si>
  <si>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</si>
  <si>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</si>
  <si>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</si>
  <si>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</si>
  <si>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</si>
  <si>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</si>
  <si>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</si>
  <si>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</si>
  <si>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</si>
  <si>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</si>
  <si>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</si>
  <si>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</si>
  <si>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</si>
  <si>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</si>
  <si>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</si>
  <si>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</si>
  <si>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</si>
  <si>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</si>
  <si>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</si>
  <si>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</si>
  <si>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</si>
  <si>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</si>
  <si>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</si>
  <si>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</si>
  <si>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</si>
  <si>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</si>
  <si>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</si>
  <si>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</si>
  <si>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</si>
  <si>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</si>
  <si>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</si>
  <si>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</si>
  <si>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</si>
  <si>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</si>
  <si>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</si>
  <si>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</si>
  <si>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</si>
  <si>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</si>
  <si>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</si>
  <si>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</si>
  <si>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</si>
  <si>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</si>
  <si>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</si>
  <si>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</si>
  <si>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</si>
  <si>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</si>
  <si>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</si>
  <si>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</si>
  <si>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</si>
  <si>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</si>
  <si>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</si>
  <si>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</si>
  <si>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</si>
  <si>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</si>
  <si>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</si>
  <si>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</si>
  <si>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</si>
  <si>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</si>
  <si>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</si>
  <si>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</si>
  <si>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</si>
  <si>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</si>
  <si>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</si>
  <si>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</si>
  <si>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</si>
  <si>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</si>
  <si>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</si>
  <si>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</si>
  <si>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</si>
  <si>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</si>
  <si>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</si>
  <si>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</si>
  <si>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</si>
  <si>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</si>
  <si>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</si>
  <si>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</si>
  <si>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</si>
  <si>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</si>
  <si>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</si>
  <si>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</si>
  <si>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</si>
  <si>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</si>
  <si>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</si>
  <si>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</si>
  <si>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</si>
  <si>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</si>
  <si>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</si>
  <si>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</si>
  <si>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</si>
  <si>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</si>
  <si>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</si>
  <si>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</si>
  <si>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</si>
  <si>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</si>
  <si>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</si>
  <si>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</si>
  <si>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</si>
  <si>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</si>
  <si>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</si>
  <si>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</si>
  <si>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</si>
  <si>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</si>
  <si>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</si>
  <si>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</si>
  <si>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</si>
  <si>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</si>
  <si>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</si>
  <si>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</si>
  <si>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</si>
  <si>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</si>
  <si>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</si>
  <si>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</si>
  <si>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</si>
  <si>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</si>
  <si>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</si>
  <si>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</si>
  <si>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</si>
  <si>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</si>
  <si>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</si>
  <si>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</si>
  <si>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</si>
  <si>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</si>
  <si>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</si>
  <si>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</si>
  <si>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</si>
  <si>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</si>
  <si>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</si>
  <si>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</si>
  <si>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</si>
  <si>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</si>
  <si>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</si>
  <si>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</si>
  <si>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</si>
  <si>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</si>
  <si>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</si>
  <si>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</si>
  <si>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</si>
  <si>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</si>
  <si>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</si>
  <si>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</si>
  <si>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</si>
  <si>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</si>
  <si>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</si>
  <si>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</si>
  <si>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</si>
  <si>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</si>
  <si>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</si>
  <si>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</si>
  <si>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</si>
  <si>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</si>
  <si>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</si>
  <si>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</si>
  <si>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</si>
  <si>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</si>
  <si>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</si>
  <si>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</si>
  <si>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</si>
  <si>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</si>
  <si>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</si>
  <si>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</si>
  <si>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</si>
  <si>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</si>
  <si>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</si>
  <si>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</si>
  <si>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</si>
  <si>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</si>
  <si>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</si>
  <si>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</si>
  <si>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</si>
  <si>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</si>
  <si>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</si>
  <si>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</si>
  <si>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</si>
  <si>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</si>
  <si>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</si>
  <si>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</si>
  <si>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</si>
  <si>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</si>
  <si>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</si>
  <si>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</si>
  <si>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</si>
  <si>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</si>
  <si>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</si>
  <si>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</si>
  <si>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</si>
  <si>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</si>
  <si>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</si>
  <si>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</si>
  <si>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</si>
  <si>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</si>
  <si>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</si>
  <si>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</si>
  <si>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</si>
  <si>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</si>
  <si>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</si>
  <si>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</si>
  <si>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</si>
  <si>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</si>
  <si>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</si>
  <si>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</si>
  <si>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</si>
  <si>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</si>
  <si>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</si>
  <si>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</si>
  <si>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</si>
  <si>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</si>
  <si>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</si>
  <si>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</si>
  <si>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</si>
  <si>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</si>
  <si>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</si>
  <si>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</si>
  <si>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</si>
  <si>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</si>
  <si>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</si>
  <si>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</si>
  <si>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</si>
  <si>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</si>
  <si>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</si>
  <si>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</si>
  <si>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</si>
  <si>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</si>
  <si>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</si>
  <si>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</si>
  <si>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</si>
  <si>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</si>
  <si>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</si>
  <si>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</si>
  <si>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</si>
  <si>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</si>
  <si>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</si>
  <si>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</si>
  <si>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</si>
  <si>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</si>
  <si>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</si>
  <si>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</si>
  <si>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</si>
  <si>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</si>
  <si>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</si>
  <si>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</si>
  <si>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</si>
  <si>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</si>
  <si>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</si>
  <si>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</si>
  <si>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</si>
  <si>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</si>
  <si>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</si>
  <si>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</si>
  <si>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</si>
  <si>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</si>
  <si>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</si>
  <si>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</si>
  <si>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</si>
  <si>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</si>
  <si>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</si>
  <si>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</si>
  <si>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</si>
  <si>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</si>
  <si>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</si>
  <si>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</si>
  <si>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</si>
  <si>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</si>
  <si>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</si>
  <si>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</si>
  <si>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</si>
  <si>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</si>
  <si>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</si>
  <si>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</si>
  <si>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</si>
  <si>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</si>
  <si>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</si>
  <si>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</si>
  <si>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</si>
  <si>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</si>
  <si>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</si>
  <si>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</si>
  <si>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</si>
  <si>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</si>
  <si>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</si>
  <si>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</si>
  <si>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</si>
  <si>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</si>
  <si>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</si>
  <si>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</si>
  <si>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</si>
  <si>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</si>
  <si>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</si>
  <si>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</si>
  <si>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</si>
  <si>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</si>
  <si>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</si>
  <si>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</si>
  <si>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</si>
  <si>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</si>
  <si>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</si>
  <si>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</si>
  <si>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</si>
  <si>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</si>
  <si>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</si>
  <si>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</si>
  <si>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</si>
  <si>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</si>
  <si>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</si>
  <si>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</si>
  <si>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</si>
  <si>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</si>
  <si>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</si>
  <si>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</si>
  <si>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</si>
  <si>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</si>
  <si>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</si>
  <si>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</si>
  <si>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</si>
  <si>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</si>
  <si>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</si>
  <si>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</si>
  <si>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</si>
  <si>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</si>
  <si>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</si>
  <si>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</si>
  <si>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</si>
  <si>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</si>
  <si>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</si>
  <si>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</si>
  <si>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</si>
  <si>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</si>
  <si>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</si>
  <si>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</si>
  <si>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</si>
  <si>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</si>
  <si>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</si>
  <si>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</si>
  <si>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</si>
  <si>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</si>
  <si>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</si>
  <si>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</si>
  <si>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</si>
  <si>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</si>
  <si>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</si>
  <si>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</si>
  <si>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</si>
  <si>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</si>
  <si>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</si>
  <si>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</si>
  <si>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</si>
  <si>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</si>
  <si>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</si>
  <si>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</si>
  <si>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</si>
  <si>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</si>
  <si>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</si>
  <si>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</si>
  <si>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</si>
  <si>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</si>
  <si>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</si>
  <si>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</si>
  <si>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</si>
  <si>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</si>
  <si>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</si>
  <si>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</si>
  <si>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</si>
  <si>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</si>
  <si>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</si>
  <si>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</si>
  <si>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</si>
  <si>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</si>
  <si>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</si>
  <si>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</si>
  <si>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</si>
  <si>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</si>
  <si>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</si>
  <si>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</si>
  <si>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</si>
  <si>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</si>
  <si>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</si>
  <si>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</si>
  <si>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</si>
  <si>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</si>
  <si>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</si>
  <si>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</si>
  <si>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</si>
  <si>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</si>
  <si>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</si>
  <si>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</si>
  <si>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</si>
  <si>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</si>
  <si>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</si>
  <si>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</si>
  <si>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</si>
  <si>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</si>
  <si>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</si>
  <si>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</si>
  <si>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</si>
  <si>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</si>
  <si>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</si>
  <si>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</si>
  <si>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</si>
  <si>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</si>
  <si>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</si>
  <si>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</si>
  <si>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</si>
  <si>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</si>
  <si>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</si>
  <si>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</si>
  <si>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</si>
  <si>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</si>
  <si>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</si>
  <si>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</si>
  <si>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</si>
  <si>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</si>
  <si>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</si>
  <si>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</si>
  <si>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</si>
  <si>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</si>
  <si>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</si>
  <si>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</si>
  <si>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</si>
  <si>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</si>
  <si>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</si>
  <si>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</si>
  <si>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</si>
  <si>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</si>
  <si>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</si>
  <si>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</si>
  <si>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</si>
  <si>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</si>
  <si>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</si>
  <si>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</si>
  <si>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</si>
  <si>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</si>
  <si>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</si>
  <si>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</si>
  <si>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</si>
  <si>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</si>
  <si>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</si>
  <si>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</si>
  <si>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</si>
  <si>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</si>
  <si>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</si>
  <si>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</si>
  <si>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</si>
  <si>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</si>
  <si>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</si>
  <si>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</si>
  <si>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</si>
  <si>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</si>
  <si>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</si>
  <si>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</si>
  <si>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</si>
  <si>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</si>
  <si>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</si>
  <si>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</si>
  <si>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</si>
  <si>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</si>
  <si>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</si>
  <si>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</si>
  <si>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</si>
  <si>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</si>
  <si>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</si>
  <si>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</si>
  <si>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</si>
  <si>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</si>
  <si>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</si>
  <si>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</si>
  <si>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</si>
  <si>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</si>
  <si>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</si>
  <si>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</si>
  <si>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</si>
  <si>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</si>
  <si>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</si>
  <si>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</si>
  <si>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</si>
  <si>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</si>
  <si>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</si>
  <si>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</si>
  <si>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</si>
  <si>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</si>
  <si>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</si>
  <si>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</si>
  <si>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</si>
  <si>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</si>
  <si>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</si>
  <si>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</si>
  <si>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</si>
  <si>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</si>
  <si>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</si>
  <si>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</si>
  <si>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</si>
  <si>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</si>
  <si>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</si>
  <si>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</si>
  <si>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</si>
  <si>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</si>
  <si>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</si>
  <si>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</si>
  <si>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</si>
  <si>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</si>
  <si>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</si>
  <si>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</si>
  <si>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</si>
  <si>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</si>
  <si>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</si>
  <si>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</si>
  <si>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</si>
  <si>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</si>
  <si>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</si>
  <si>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</si>
  <si>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</si>
  <si>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</si>
  <si>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</si>
  <si>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</si>
  <si>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</si>
  <si>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</si>
  <si>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</si>
  <si>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</si>
  <si>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</si>
  <si>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</si>
  <si>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</si>
  <si>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</si>
  <si>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</si>
  <si>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</si>
  <si>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</si>
  <si>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</si>
  <si>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</si>
  <si>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</si>
  <si>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</si>
  <si>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</si>
  <si>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</si>
  <si>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</si>
  <si>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</si>
  <si>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</si>
  <si>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</si>
  <si>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</si>
  <si>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</si>
  <si>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</si>
  <si>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</si>
  <si>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</si>
  <si>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</si>
  <si>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</si>
  <si>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</si>
  <si>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</si>
  <si>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</si>
  <si>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</si>
  <si>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</si>
  <si>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</si>
  <si>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</si>
  <si>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</si>
  <si>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</si>
  <si>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</si>
  <si>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</si>
  <si>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</si>
  <si>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</si>
  <si>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</si>
  <si>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</si>
  <si>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</si>
  <si>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</si>
  <si>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</si>
  <si>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</si>
  <si>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</si>
  <si>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</si>
  <si>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</si>
  <si>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</si>
  <si>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</si>
  <si>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</si>
  <si>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</si>
  <si>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</si>
  <si>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</si>
  <si>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</si>
  <si>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</si>
  <si>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</si>
  <si>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</si>
  <si>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</si>
  <si>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</si>
  <si>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</si>
  <si>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</si>
  <si>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</si>
  <si>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</si>
  <si>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</si>
  <si>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</si>
  <si>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</si>
  <si>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</si>
  <si>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</si>
  <si>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</si>
  <si>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</si>
  <si>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</si>
  <si>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</si>
  <si>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</si>
  <si>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</si>
  <si>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</si>
  <si>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</si>
  <si>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</si>
  <si>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</si>
  <si>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</si>
  <si>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</si>
  <si>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</si>
  <si>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</si>
  <si>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</si>
  <si>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</si>
  <si>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</si>
  <si>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</si>
  <si>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</si>
  <si>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</si>
  <si>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</si>
  <si>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</si>
  <si>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</si>
  <si>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</si>
  <si>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</si>
  <si>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</si>
  <si>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</si>
  <si>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</si>
  <si>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</si>
  <si>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</si>
  <si>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</si>
  <si>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</si>
  <si>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</si>
  <si>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</si>
  <si>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</si>
  <si>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</si>
  <si>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</si>
  <si>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</si>
  <si>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</si>
  <si>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</si>
  <si>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</si>
  <si>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</si>
  <si>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</si>
  <si>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</si>
  <si>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</si>
  <si>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</si>
  <si>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</si>
  <si>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</si>
  <si>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</si>
  <si>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</si>
  <si>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</si>
  <si>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</si>
  <si>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</si>
  <si>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</si>
  <si>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</si>
  <si>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</si>
  <si>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</si>
  <si>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</si>
  <si>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</si>
  <si>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</si>
  <si>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</si>
  <si>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</si>
  <si>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</si>
  <si>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</si>
  <si>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</si>
  <si>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</si>
  <si>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</si>
  <si>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</si>
  <si>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</si>
  <si>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</si>
  <si>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</si>
  <si>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</si>
  <si>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</si>
  <si>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</si>
  <si>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</si>
  <si>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</si>
  <si>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</si>
  <si>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</si>
  <si>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</si>
  <si>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</si>
  <si>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</si>
  <si>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</si>
  <si>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</si>
  <si>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</si>
  <si>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</si>
  <si>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</si>
  <si>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</si>
  <si>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</si>
  <si>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</si>
  <si>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</si>
  <si>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</si>
  <si>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</si>
  <si>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</si>
  <si>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</si>
  <si>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</si>
  <si>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</si>
  <si>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</si>
  <si>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</si>
  <si>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</si>
  <si>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</si>
  <si>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</si>
  <si>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</si>
  <si>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</si>
  <si>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</si>
  <si>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</si>
  <si>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</si>
  <si>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</si>
  <si>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</si>
  <si>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</si>
  <si>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</si>
  <si>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</si>
  <si>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</si>
  <si>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</si>
  <si>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</si>
  <si>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</si>
  <si>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</si>
  <si>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</si>
  <si>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</si>
  <si>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</si>
  <si>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</si>
  <si>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</si>
  <si>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</si>
  <si>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</si>
  <si>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</si>
  <si>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</si>
  <si>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</si>
  <si>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</si>
  <si>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</si>
  <si>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</si>
  <si>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</si>
  <si>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</si>
  <si>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</si>
  <si>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</si>
  <si>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</si>
  <si>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</si>
  <si>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</si>
  <si>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</si>
  <si>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</si>
  <si>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</si>
  <si>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</si>
  <si>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</si>
  <si>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</si>
  <si>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</si>
  <si>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</si>
  <si>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</si>
  <si>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</si>
  <si>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</si>
  <si>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</si>
  <si>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</si>
  <si>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</si>
  <si>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</si>
  <si>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</si>
  <si>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</si>
  <si>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</si>
  <si>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</si>
  <si>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</si>
  <si>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</si>
  <si>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</si>
  <si>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</si>
  <si>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</si>
  <si>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</si>
  <si>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</si>
  <si>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</si>
  <si>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</si>
  <si>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</si>
  <si>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</si>
  <si>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</si>
  <si>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</si>
  <si>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</si>
  <si>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</si>
  <si>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</si>
  <si>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</si>
  <si>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</si>
  <si>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</si>
  <si>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</si>
  <si>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</si>
  <si>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</si>
  <si>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</si>
  <si>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</si>
  <si>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</si>
  <si>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</si>
  <si>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</si>
  <si>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</si>
  <si>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</si>
  <si>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</si>
  <si>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</si>
  <si>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</si>
  <si>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</si>
  <si>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</si>
  <si>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</si>
  <si>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</si>
  <si>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</si>
  <si>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</si>
  <si>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</si>
  <si>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</si>
  <si>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</si>
  <si>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</si>
  <si>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</si>
  <si>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</si>
  <si>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</si>
  <si>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</si>
  <si>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</si>
  <si>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</si>
  <si>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</si>
  <si>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</si>
  <si>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</si>
  <si>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</si>
  <si>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</si>
  <si>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</si>
  <si>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</si>
  <si>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</si>
  <si>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</si>
  <si>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</si>
  <si>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</si>
  <si>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</si>
  <si>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</si>
  <si>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</si>
  <si>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</si>
  <si>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</si>
  <si>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</si>
  <si>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</si>
  <si>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</si>
  <si>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</si>
  <si>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</si>
  <si>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</si>
  <si>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</si>
  <si>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</si>
  <si>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</si>
  <si>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</si>
  <si>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</si>
  <si>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</si>
  <si>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</si>
  <si>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</si>
  <si>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</si>
  <si>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</si>
  <si>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</si>
  <si>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</si>
  <si>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</si>
  <si>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</si>
  <si>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</si>
  <si>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</si>
  <si>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</si>
  <si>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</si>
  <si>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</si>
  <si>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</si>
  <si>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</si>
  <si>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</si>
  <si>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</si>
  <si>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</si>
  <si>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</si>
  <si>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</si>
  <si>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</si>
  <si>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</si>
  <si>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</si>
  <si>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</si>
  <si>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</si>
  <si>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</si>
  <si>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</si>
  <si>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</si>
  <si>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</si>
  <si>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</si>
  <si>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</si>
  <si>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</si>
  <si>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</si>
  <si>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</si>
  <si>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</si>
  <si>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</si>
  <si>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</si>
  <si>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</si>
  <si>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</si>
  <si>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</si>
  <si>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</si>
  <si>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</si>
  <si>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</si>
  <si>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</si>
  <si>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</si>
  <si>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</si>
  <si>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</si>
  <si>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</si>
  <si>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</si>
  <si>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</si>
  <si>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</si>
  <si>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</si>
  <si>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</si>
  <si>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</si>
  <si>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</si>
  <si>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</si>
  <si>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</si>
  <si>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</si>
  <si>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</si>
  <si>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</si>
  <si>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</si>
  <si>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</si>
  <si>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</si>
  <si>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</si>
  <si>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</si>
  <si>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</si>
  <si>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</si>
  <si>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</si>
  <si>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</si>
  <si>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</si>
  <si>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</si>
  <si>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</si>
  <si>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</si>
  <si>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</si>
  <si>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</si>
  <si>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</si>
  <si>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</si>
  <si>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</si>
  <si>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</si>
  <si>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</si>
  <si>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</si>
  <si>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</si>
  <si>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</si>
  <si>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</si>
  <si>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</si>
  <si>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</si>
  <si>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</si>
  <si>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</si>
  <si>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</si>
  <si>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</si>
  <si>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</si>
  <si>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</si>
  <si>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</si>
  <si>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</si>
  <si>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</si>
  <si>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</si>
  <si>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</si>
  <si>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</si>
  <si>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</si>
  <si>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</si>
  <si>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</si>
  <si>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</si>
  <si>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</si>
  <si>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</si>
  <si>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</si>
  <si>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</si>
  <si>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</si>
  <si>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</si>
  <si>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</si>
  <si>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</si>
  <si>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</si>
  <si>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</si>
  <si>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</si>
  <si>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</si>
  <si>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</si>
  <si>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</si>
  <si>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</si>
  <si>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</si>
  <si>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</si>
  <si>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</si>
  <si>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</si>
  <si>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</si>
  <si>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</si>
  <si>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</si>
  <si>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</si>
  <si>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</si>
  <si>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</si>
  <si>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</si>
  <si>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</si>
  <si>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</si>
  <si>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</si>
  <si>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</si>
  <si>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</si>
  <si>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</si>
  <si>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</si>
  <si>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</si>
  <si>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</si>
  <si>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</si>
  <si>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</si>
  <si>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</si>
  <si>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</si>
  <si>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</si>
  <si>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</si>
  <si>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</si>
  <si>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</si>
  <si>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</si>
  <si>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</si>
  <si>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</si>
  <si>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</si>
  <si>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</si>
  <si>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</si>
  <si>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</si>
  <si>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</si>
  <si>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</si>
  <si>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</si>
  <si>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</si>
  <si>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</si>
  <si>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</si>
  <si>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</si>
  <si>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</si>
  <si>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</si>
  <si>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</si>
  <si>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</si>
  <si>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</si>
  <si>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</si>
  <si>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</si>
  <si>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</si>
  <si>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</si>
  <si>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</si>
  <si>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</si>
  <si>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</si>
  <si>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</si>
  <si>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</si>
  <si>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</si>
  <si>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</si>
  <si>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</si>
  <si>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</si>
  <si>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</si>
  <si>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</si>
  <si>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</si>
  <si>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</si>
  <si>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</si>
  <si>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</si>
  <si>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</si>
  <si>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</si>
  <si>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</si>
  <si>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</si>
  <si>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</si>
  <si>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</si>
  <si>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</si>
  <si>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</si>
  <si>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</si>
  <si>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</si>
  <si>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</si>
  <si>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</si>
  <si>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</si>
  <si>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</si>
  <si>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</si>
  <si>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</si>
  <si>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</si>
  <si>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</si>
  <si>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</si>
  <si>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</si>
  <si>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</si>
  <si>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</si>
  <si>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</si>
  <si>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</si>
  <si>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</si>
  <si>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</si>
  <si>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</si>
  <si>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</si>
  <si>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</si>
  <si>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</si>
  <si>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</si>
  <si>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</si>
  <si>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</si>
  <si>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</si>
  <si>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</si>
  <si>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</si>
  <si>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</si>
  <si>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</si>
  <si>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</si>
  <si>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</si>
  <si>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</si>
  <si>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</si>
  <si>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</si>
  <si>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</si>
  <si>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</si>
  <si>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</si>
  <si>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</si>
  <si>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</si>
  <si>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</si>
  <si>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</si>
  <si>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</si>
  <si>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</si>
  <si>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</si>
  <si>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</si>
  <si>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</si>
  <si>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</si>
  <si>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</si>
  <si>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</si>
  <si>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</si>
  <si>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</si>
  <si>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</si>
  <si>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</si>
  <si>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</si>
  <si>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</si>
  <si>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</si>
  <si>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</si>
  <si>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</si>
  <si>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</si>
  <si>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</si>
  <si>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</si>
  <si>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</si>
  <si>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</si>
  <si>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</si>
  <si>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</si>
  <si>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</si>
  <si>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</si>
  <si>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</si>
  <si>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</si>
  <si>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</si>
  <si>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</si>
  <si>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</si>
  <si>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</si>
  <si>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</si>
  <si>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</si>
  <si>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</si>
  <si>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</si>
  <si>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</si>
  <si>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</si>
  <si>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</si>
  <si>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</si>
  <si>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</si>
  <si>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</si>
  <si>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</si>
  <si>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</si>
  <si>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</si>
  <si>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</si>
  <si>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</si>
  <si>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</si>
  <si>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</si>
  <si>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</si>
  <si>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</si>
  <si>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</si>
  <si>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</si>
  <si>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</si>
  <si>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</si>
  <si>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</si>
  <si>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</si>
  <si>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</si>
  <si>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</si>
  <si>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</si>
  <si>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</si>
  <si>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</si>
  <si>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</si>
  <si>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</si>
  <si>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</si>
  <si>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</si>
  <si>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</si>
  <si>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</si>
  <si>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</si>
  <si>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</si>
  <si>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</si>
  <si>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</si>
  <si>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</si>
  <si>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</si>
  <si>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</si>
  <si>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</si>
  <si>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</si>
  <si>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</si>
  <si>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</si>
  <si>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</si>
  <si>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</si>
  <si>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</si>
  <si>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</si>
  <si>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</si>
  <si>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</si>
  <si>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</si>
  <si>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</si>
  <si>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</si>
  <si>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</si>
  <si>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</si>
  <si>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</si>
  <si>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</si>
  <si>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</si>
  <si>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</si>
  <si>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</si>
  <si>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</si>
  <si>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</si>
  <si>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</si>
  <si>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</si>
  <si>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</si>
  <si>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</si>
  <si>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</si>
  <si>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</si>
  <si>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</si>
  <si>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</si>
  <si>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</si>
  <si>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</si>
  <si>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</si>
  <si>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</si>
  <si>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</si>
  <si>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</si>
  <si>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</si>
  <si>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</si>
  <si>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</si>
  <si>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</si>
  <si>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</si>
  <si>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</si>
  <si>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</si>
  <si>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</si>
  <si>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</si>
  <si>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</si>
  <si>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</si>
  <si>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</si>
  <si>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</si>
  <si>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</si>
  <si>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</si>
  <si>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</si>
  <si>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</si>
  <si>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</si>
  <si>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</si>
  <si>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</si>
  <si>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</si>
  <si>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</si>
  <si>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</si>
  <si>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</si>
  <si>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</si>
  <si>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</si>
  <si>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</si>
  <si>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</si>
  <si>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</si>
  <si>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</si>
  <si>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</si>
  <si>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</si>
  <si>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</si>
  <si>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</si>
  <si>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</si>
  <si>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</si>
  <si>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</si>
  <si>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</si>
  <si>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</si>
  <si>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</si>
  <si>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</si>
  <si>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</si>
  <si>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</si>
  <si>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</si>
  <si>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</si>
  <si>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</si>
  <si>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</si>
  <si>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</si>
  <si>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</si>
  <si>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</si>
  <si>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</si>
  <si>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</si>
  <si>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</si>
  <si>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</si>
  <si>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</si>
  <si>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</si>
  <si>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</si>
  <si>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</si>
  <si>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</si>
  <si>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</si>
  <si>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</si>
  <si>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</si>
  <si>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</si>
  <si>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</si>
  <si>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</si>
  <si>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</si>
  <si>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</si>
  <si>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</si>
  <si>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</si>
  <si>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</si>
  <si>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</si>
  <si>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</si>
  <si>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</si>
  <si>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</si>
  <si>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</si>
  <si>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</si>
  <si>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</si>
  <si>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</si>
  <si>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</si>
  <si>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</si>
  <si>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</si>
  <si>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</si>
  <si>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</si>
  <si>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</si>
  <si>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</si>
  <si>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</si>
  <si>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</si>
  <si>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</si>
  <si>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</si>
  <si>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</si>
  <si>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</si>
  <si>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</si>
  <si>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</si>
  <si>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</si>
  <si>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</si>
  <si>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</si>
  <si>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</si>
  <si>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</si>
  <si>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</si>
  <si>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</si>
  <si>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</si>
  <si>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</si>
  <si>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</si>
  <si>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</si>
  <si>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</si>
  <si>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</si>
  <si>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</si>
  <si>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</si>
  <si>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</si>
  <si>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</si>
  <si>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</si>
  <si>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</si>
  <si>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</si>
  <si>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</si>
  <si>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</si>
  <si>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</si>
  <si>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</si>
  <si>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</si>
  <si>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</si>
  <si>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</si>
  <si>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</si>
  <si>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</si>
  <si>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</si>
  <si>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</si>
  <si>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</si>
  <si>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</si>
  <si>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</si>
  <si>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</si>
  <si>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</si>
  <si>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</si>
  <si>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</si>
  <si>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</si>
  <si>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</si>
  <si>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</si>
  <si>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</si>
  <si>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</si>
  <si>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</si>
  <si>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</si>
  <si>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</si>
  <si>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</si>
  <si>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</si>
  <si>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</si>
  <si>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</si>
  <si>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</si>
  <si>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</si>
  <si>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</si>
  <si>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</si>
  <si>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</si>
  <si>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</si>
  <si>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</si>
  <si>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</si>
  <si>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</si>
  <si>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</si>
  <si>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</si>
  <si>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</si>
  <si>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</si>
  <si>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</si>
  <si>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</si>
  <si>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</si>
  <si>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</si>
  <si>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</si>
  <si>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</si>
  <si>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</si>
  <si>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</si>
  <si>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</si>
  <si>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</si>
  <si>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</si>
  <si>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</si>
  <si>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</si>
  <si>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</si>
  <si>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</si>
  <si>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</si>
  <si>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</si>
  <si>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</si>
  <si>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</si>
  <si>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</si>
  <si>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</si>
  <si>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</si>
  <si>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</si>
  <si>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</si>
  <si>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</si>
  <si>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</si>
  <si>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</si>
  <si>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</si>
  <si>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</si>
  <si>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</si>
  <si>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</si>
  <si>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</si>
  <si>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</si>
  <si>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</si>
  <si>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</si>
  <si>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</si>
  <si>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</si>
  <si>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</si>
  <si>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</si>
  <si>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</si>
  <si>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</si>
  <si>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</si>
  <si>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</si>
  <si>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</si>
  <si>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</si>
  <si>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</si>
  <si>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</si>
  <si>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</si>
  <si>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</si>
  <si>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</si>
  <si>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</si>
  <si>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</si>
  <si>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</si>
  <si>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</si>
  <si>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</si>
  <si>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</si>
  <si>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</si>
  <si>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</si>
  <si>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</si>
  <si>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</si>
  <si>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</si>
  <si>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</si>
  <si>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</si>
  <si>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</si>
  <si>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</si>
  <si>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</si>
  <si>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</si>
  <si>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</si>
  <si>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</si>
  <si>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</si>
  <si>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</si>
  <si>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</si>
  <si>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</si>
  <si>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</si>
  <si>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</si>
  <si>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</si>
  <si>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</si>
  <si>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</si>
  <si>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</si>
  <si>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</si>
  <si>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</si>
  <si>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</si>
  <si>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</si>
  <si>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</si>
  <si>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</si>
  <si>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</si>
  <si>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</si>
  <si>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</si>
  <si>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</si>
  <si>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</si>
  <si>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</si>
  <si>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</si>
  <si>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</si>
  <si>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</si>
  <si>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</si>
  <si>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</si>
  <si>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</si>
  <si>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</si>
  <si>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</si>
  <si>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</si>
  <si>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</si>
  <si>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</si>
  <si>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</si>
  <si>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</si>
  <si>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</si>
  <si>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</si>
  <si>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</si>
  <si>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</si>
  <si>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</si>
  <si>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</si>
  <si>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</si>
  <si>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</si>
  <si>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</si>
  <si>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</si>
  <si>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</si>
  <si>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</si>
  <si>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</si>
  <si>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</si>
  <si>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</si>
  <si>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</si>
  <si>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</si>
  <si>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</si>
  <si>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</si>
  <si>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</si>
  <si>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</si>
  <si>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</si>
  <si>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</si>
  <si>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</si>
  <si>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</si>
  <si>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</si>
  <si>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</si>
  <si>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</si>
  <si>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</si>
  <si>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</si>
  <si>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</si>
  <si>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</si>
  <si>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</si>
  <si>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</si>
  <si>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</si>
  <si>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</si>
  <si>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</si>
  <si>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</si>
  <si>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</si>
  <si>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</si>
  <si>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</si>
  <si>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</si>
  <si>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</si>
  <si>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</si>
  <si>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</si>
  <si>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</si>
  <si>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</si>
  <si>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</si>
  <si>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</si>
  <si>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</si>
  <si>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</si>
  <si>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</si>
  <si>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</si>
  <si>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</si>
  <si>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</si>
  <si>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</si>
  <si>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</si>
  <si>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</si>
  <si>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</si>
  <si>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</si>
  <si>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</si>
  <si>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</si>
  <si>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</si>
  <si>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</si>
  <si>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</si>
  <si>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</si>
  <si>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</si>
  <si>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</si>
  <si>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</si>
  <si>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</si>
  <si>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</si>
  <si>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</si>
  <si>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</si>
  <si>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</si>
  <si>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</si>
  <si>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</si>
  <si>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</si>
  <si>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</si>
  <si>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</si>
  <si>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</si>
  <si>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</si>
  <si>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</si>
  <si>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</si>
  <si>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</si>
  <si>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</si>
  <si>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</si>
  <si>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</si>
  <si>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</si>
  <si>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</si>
  <si>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</si>
  <si>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</si>
  <si>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</si>
  <si>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</si>
  <si>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</si>
  <si>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</si>
  <si>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</si>
  <si>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</si>
  <si>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</si>
  <si>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</si>
  <si>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</si>
  <si>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</si>
  <si>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</si>
  <si>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</si>
  <si>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</si>
  <si>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</si>
  <si>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</si>
  <si>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</si>
  <si>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</si>
  <si>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</si>
  <si>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</si>
  <si>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</si>
  <si>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</si>
  <si>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</si>
  <si>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</si>
  <si>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</si>
  <si>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</si>
  <si>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</si>
  <si>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</si>
  <si>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</si>
  <si>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</si>
  <si>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</si>
  <si>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</si>
  <si>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</si>
  <si>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</si>
  <si>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</si>
  <si>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</si>
  <si>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</si>
  <si>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</si>
  <si>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</si>
  <si>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</si>
  <si>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</si>
  <si>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</si>
  <si>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</si>
  <si>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</si>
  <si>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</si>
  <si>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</si>
  <si>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</si>
  <si>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</si>
  <si>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</si>
  <si>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</si>
  <si>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</si>
  <si>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</si>
  <si>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</si>
  <si>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</si>
  <si>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</si>
  <si>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</si>
  <si>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</si>
  <si>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</si>
  <si>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</si>
  <si>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</si>
  <si>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</si>
  <si>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</si>
  <si>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</si>
  <si>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</si>
  <si>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</si>
  <si>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</si>
  <si>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</si>
  <si>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</si>
  <si>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</si>
  <si>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</si>
  <si>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</si>
  <si>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</si>
  <si>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</si>
  <si>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</si>
  <si>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</si>
  <si>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</si>
  <si>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</si>
  <si>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</si>
  <si>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</si>
  <si>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</si>
  <si>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</si>
  <si>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</si>
  <si>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</si>
  <si>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</si>
  <si>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</si>
  <si>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</si>
  <si>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</si>
  <si>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</si>
  <si>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</si>
  <si>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</si>
  <si>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</si>
  <si>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</si>
  <si>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</si>
  <si>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</si>
  <si>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</si>
  <si>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</si>
  <si>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</si>
  <si>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</si>
  <si>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</si>
  <si>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</si>
  <si>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</si>
  <si>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</si>
  <si>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</si>
  <si>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</si>
  <si>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</si>
  <si>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</si>
  <si>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</si>
  <si>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</si>
  <si>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</si>
  <si>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</si>
  <si>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</si>
  <si>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</si>
  <si>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</si>
  <si>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</si>
  <si>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</si>
  <si>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</si>
  <si>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</si>
  <si>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</si>
  <si>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</si>
  <si>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</si>
  <si>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</si>
  <si>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</si>
  <si>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</si>
  <si>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</si>
  <si>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</si>
  <si>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</si>
  <si>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</si>
  <si>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</si>
  <si>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</si>
  <si>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</si>
  <si>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</si>
  <si>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</si>
  <si>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</si>
  <si>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</si>
  <si>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</si>
  <si>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</si>
  <si>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</si>
  <si>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</si>
  <si>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</si>
  <si>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</si>
  <si>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</si>
  <si>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</si>
  <si>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</si>
  <si>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</si>
  <si>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</si>
  <si>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</si>
  <si>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</si>
  <si>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</si>
  <si>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</si>
  <si>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</si>
  <si>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</si>
  <si>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</si>
  <si>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</si>
  <si>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</si>
  <si>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</si>
  <si>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</si>
  <si>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</si>
  <si>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</si>
  <si>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</si>
  <si>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</si>
  <si>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</si>
  <si>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</si>
  <si>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</si>
  <si>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</si>
  <si>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</si>
  <si>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</si>
  <si>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</si>
  <si>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</si>
  <si>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</si>
  <si>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</si>
  <si>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</si>
  <si>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</si>
  <si>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</si>
  <si>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</si>
  <si>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</si>
  <si>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</si>
  <si>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</si>
  <si>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</si>
  <si>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</si>
  <si>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</si>
  <si>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</si>
  <si>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</si>
  <si>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</si>
  <si>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</si>
  <si>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</si>
  <si>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</si>
  <si>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</si>
  <si>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</si>
  <si>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</si>
  <si>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</si>
  <si>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</si>
  <si>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</si>
  <si>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</si>
  <si>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</si>
  <si>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</si>
  <si>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</si>
  <si>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</si>
  <si>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</si>
  <si>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</si>
  <si>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</si>
  <si>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</si>
  <si>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</si>
  <si>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</si>
  <si>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</si>
  <si>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</si>
  <si>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</si>
  <si>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</si>
  <si>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</si>
  <si>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</si>
  <si>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</si>
  <si>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</si>
  <si>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</si>
  <si>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</si>
  <si>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</si>
  <si>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</si>
  <si>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</si>
  <si>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</si>
  <si>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</si>
  <si>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</si>
  <si>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</si>
  <si>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</si>
  <si>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</si>
  <si>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</si>
  <si>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</si>
  <si>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</si>
  <si>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</si>
  <si>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</si>
  <si>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</si>
  <si>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</si>
  <si>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</si>
  <si>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</si>
  <si>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</si>
  <si>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</si>
  <si>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</si>
  <si>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</si>
  <si>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</si>
  <si>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</si>
  <si>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</si>
  <si>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</si>
  <si>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</si>
  <si>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</si>
  <si>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</si>
  <si>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</si>
  <si>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</si>
  <si>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</si>
  <si>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</si>
  <si>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</si>
  <si>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</si>
  <si>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</si>
  <si>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</si>
  <si>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</si>
  <si>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</si>
  <si>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</si>
  <si>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</si>
  <si>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</si>
  <si>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</si>
  <si>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</si>
  <si>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</si>
  <si>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</si>
  <si>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</si>
  <si>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</si>
  <si>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</si>
  <si>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</si>
  <si>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</si>
  <si>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</si>
  <si>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</si>
  <si>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</si>
  <si>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</si>
  <si>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</si>
  <si>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</si>
  <si>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</si>
  <si>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</si>
  <si>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</si>
  <si>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</si>
  <si>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</si>
  <si>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</si>
  <si>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</si>
  <si>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</si>
  <si>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</si>
  <si>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</si>
  <si>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</si>
  <si>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</si>
  <si>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</si>
  <si>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</si>
  <si>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</si>
  <si>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</si>
  <si>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</si>
  <si>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</si>
  <si>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</si>
  <si>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</si>
  <si>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</si>
  <si>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</si>
  <si>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</si>
  <si>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</si>
  <si>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</si>
  <si>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</si>
  <si>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</si>
  <si>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</si>
  <si>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</si>
  <si>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</si>
  <si>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</si>
  <si>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</si>
  <si>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</si>
  <si>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</si>
  <si>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</si>
  <si>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</si>
  <si>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</si>
  <si>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</si>
  <si>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</si>
  <si>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</si>
  <si>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</si>
  <si>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</si>
  <si>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</si>
  <si>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</si>
  <si>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</si>
  <si>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</si>
  <si>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</si>
  <si>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</si>
  <si>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</si>
  <si>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</si>
  <si>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</si>
  <si>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</si>
  <si>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</si>
  <si>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</si>
  <si>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</si>
  <si>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</si>
  <si>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</si>
  <si>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</si>
  <si>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</si>
  <si>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</si>
  <si>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</si>
  <si>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</si>
  <si>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</si>
  <si>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</si>
  <si>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</si>
  <si>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</si>
  <si>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</si>
  <si>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</si>
  <si>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</si>
  <si>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</si>
  <si>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</si>
  <si>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</si>
  <si>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</si>
  <si>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</si>
  <si>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</si>
  <si>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</si>
  <si>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</si>
  <si>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</si>
  <si>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</si>
  <si>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</si>
  <si>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</si>
  <si>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</si>
  <si>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</si>
  <si>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</si>
  <si>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</si>
  <si>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</si>
  <si>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</si>
  <si>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</si>
  <si>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</si>
  <si>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</si>
  <si>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</si>
  <si>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</si>
  <si>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</si>
  <si>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</si>
  <si>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</si>
  <si>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</si>
  <si>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</si>
  <si>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</si>
  <si>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</si>
  <si>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</si>
  <si>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</si>
  <si>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</si>
  <si>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</si>
  <si>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</si>
  <si>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</si>
  <si>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</si>
  <si>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</si>
  <si>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</si>
  <si>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</si>
  <si>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</si>
  <si>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</si>
  <si>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</si>
  <si>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</si>
  <si>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</si>
  <si>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</si>
  <si>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</si>
  <si>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</si>
  <si>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</si>
  <si>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</si>
  <si>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</si>
  <si>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</si>
  <si>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</si>
  <si>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</si>
  <si>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</si>
  <si>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</si>
  <si>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</si>
  <si>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</si>
  <si>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</si>
  <si>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</si>
  <si>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</si>
  <si>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</si>
  <si>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</si>
  <si>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</si>
  <si>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</si>
  <si>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</si>
  <si>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</si>
  <si>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</si>
  <si>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</si>
  <si>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</si>
  <si>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</si>
  <si>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</si>
  <si>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</si>
  <si>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</si>
  <si>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</si>
  <si>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</si>
  <si>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</si>
  <si>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</si>
  <si>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</si>
  <si>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</si>
  <si>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</si>
  <si>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</si>
  <si>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</si>
  <si>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</si>
  <si>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</si>
  <si>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</si>
  <si>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</si>
  <si>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</si>
  <si>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</si>
  <si>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</si>
  <si>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</si>
  <si>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</si>
  <si>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</si>
  <si>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</si>
  <si>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</si>
  <si>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</si>
  <si>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</si>
  <si>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</si>
  <si>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</si>
  <si>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</si>
  <si>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</si>
  <si>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</si>
  <si>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</si>
  <si>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</si>
  <si>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</si>
  <si>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</si>
  <si>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</si>
  <si>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</si>
  <si>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</si>
  <si>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</si>
  <si>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</si>
  <si>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</si>
  <si>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</si>
  <si>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</si>
  <si>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</si>
  <si>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</si>
  <si>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</si>
  <si>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</si>
  <si>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</si>
  <si>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</si>
  <si>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</si>
  <si>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</si>
  <si>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</si>
  <si>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</si>
  <si>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</si>
  <si>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</si>
  <si>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</si>
  <si>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</si>
  <si>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</si>
  <si>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</si>
  <si>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</si>
  <si>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</si>
  <si>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</si>
  <si>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</si>
  <si>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</si>
  <si>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</si>
  <si>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</si>
  <si>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</si>
  <si>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</si>
  <si>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</si>
  <si>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</si>
  <si>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</si>
  <si>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</si>
  <si>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</si>
  <si>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</si>
  <si>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</si>
  <si>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</si>
  <si>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</si>
  <si>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</si>
  <si>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</si>
  <si>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</si>
  <si>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</si>
  <si>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</si>
  <si>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</si>
  <si>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</si>
  <si>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</si>
  <si>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</si>
  <si>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</si>
  <si>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</si>
  <si>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</si>
  <si>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</si>
  <si>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</si>
  <si>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</si>
  <si>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</si>
  <si>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</si>
  <si>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</si>
  <si>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</si>
  <si>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</si>
  <si>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</si>
  <si>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</si>
  <si>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</si>
  <si>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</si>
  <si>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</si>
  <si>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</si>
  <si>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</si>
  <si>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</si>
  <si>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</si>
  <si>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</si>
  <si>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</si>
  <si>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</si>
  <si>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</si>
  <si>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</si>
  <si>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</si>
  <si>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</si>
  <si>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</si>
  <si>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</si>
  <si>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</si>
  <si>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</si>
  <si>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</si>
  <si>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</si>
  <si>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</si>
  <si>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</si>
  <si>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</si>
  <si>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</si>
  <si>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</si>
  <si>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</si>
  <si>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</si>
  <si>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</si>
  <si>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</si>
  <si>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</si>
  <si>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</si>
  <si>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</si>
  <si>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</si>
  <si>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</si>
  <si>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</si>
  <si>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</si>
  <si>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</si>
  <si>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</si>
  <si>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</si>
  <si>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</si>
  <si>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</si>
  <si>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</si>
  <si>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</si>
  <si>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</si>
  <si>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</si>
  <si>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</si>
  <si>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</si>
  <si>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</si>
  <si>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</si>
  <si>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</si>
  <si>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</si>
  <si>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</si>
  <si>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</si>
  <si>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</si>
  <si>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</si>
  <si>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</si>
  <si>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</si>
  <si>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</si>
  <si>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</si>
  <si>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</si>
  <si>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</si>
  <si>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</si>
  <si>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</si>
  <si>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</si>
  <si>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</si>
  <si>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</si>
  <si>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</si>
  <si>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</si>
  <si>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</si>
  <si>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</si>
  <si>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</si>
  <si>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</si>
  <si>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</si>
  <si>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</si>
  <si>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</si>
  <si>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</si>
  <si>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</si>
  <si>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</si>
  <si>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</si>
  <si>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</si>
  <si>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</si>
  <si>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</si>
  <si>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</si>
  <si>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</si>
  <si>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</si>
  <si>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</si>
  <si>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</si>
  <si>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</si>
  <si>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</si>
  <si>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</si>
  <si>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</si>
  <si>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</si>
  <si>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</si>
  <si>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</si>
  <si>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</si>
  <si>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</si>
  <si>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</si>
  <si>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</si>
  <si>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</si>
  <si>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</si>
  <si>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</si>
  <si>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</si>
  <si>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</si>
  <si>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</si>
  <si>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</si>
  <si>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</si>
  <si>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</si>
  <si>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</si>
  <si>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</si>
  <si>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</si>
  <si>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</si>
  <si>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</si>
  <si>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</si>
  <si>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</si>
  <si>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</si>
  <si>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</si>
  <si>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</si>
  <si>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</si>
  <si>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</si>
  <si>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</si>
  <si>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</si>
  <si>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</si>
  <si>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</si>
  <si>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</si>
  <si>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</si>
  <si>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</si>
  <si>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</si>
  <si>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</si>
  <si>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</si>
  <si>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</si>
  <si>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</si>
  <si>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</si>
  <si>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</si>
  <si>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</si>
  <si>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</si>
  <si>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</si>
  <si>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</si>
  <si>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</si>
  <si>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</si>
  <si>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</si>
  <si>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</si>
  <si>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</si>
  <si>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</si>
  <si>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</si>
  <si>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</si>
  <si>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</si>
  <si>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</si>
  <si>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</si>
  <si>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</si>
  <si>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</si>
  <si>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</si>
  <si>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</si>
  <si>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</si>
  <si>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</si>
  <si>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</si>
  <si>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</si>
  <si>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</si>
  <si>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</si>
  <si>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</si>
  <si>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</si>
  <si>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</si>
  <si>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</si>
  <si>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</si>
  <si>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</si>
  <si>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</si>
  <si>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</si>
  <si>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</si>
  <si>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</si>
  <si>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</si>
  <si>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</si>
  <si>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</si>
  <si>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</si>
  <si>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</si>
  <si>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</si>
  <si>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</si>
  <si>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</si>
  <si>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</si>
  <si>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</si>
  <si>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</si>
  <si>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</si>
  <si>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</si>
  <si>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</si>
  <si>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</si>
  <si>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</si>
  <si>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</si>
  <si>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</si>
  <si>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</si>
  <si>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</si>
  <si>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</si>
  <si>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</si>
  <si>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</si>
  <si>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</si>
  <si>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</si>
  <si>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</si>
  <si>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</si>
  <si>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</si>
  <si>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</si>
  <si>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</si>
  <si>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</si>
  <si>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</si>
  <si>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</si>
  <si>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</si>
  <si>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</si>
  <si>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</si>
  <si>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</si>
  <si>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</si>
  <si>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</si>
  <si>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</si>
  <si>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</si>
  <si>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</si>
  <si>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</si>
  <si>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</si>
  <si>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</si>
  <si>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</si>
  <si>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</si>
  <si>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</si>
  <si>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</si>
  <si>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</si>
  <si>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</si>
  <si>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</si>
  <si>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</si>
  <si>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</si>
  <si>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</si>
  <si>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</si>
  <si>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</si>
  <si>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</si>
  <si>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</si>
  <si>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</si>
  <si>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</si>
  <si>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</si>
  <si>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</si>
  <si>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</si>
  <si>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</si>
  <si>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</si>
  <si>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</si>
  <si>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</si>
  <si>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</si>
  <si>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</si>
  <si>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</si>
  <si>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</si>
  <si>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</si>
  <si>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</si>
  <si>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</si>
  <si>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</si>
  <si>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</si>
  <si>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</si>
  <si>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</si>
  <si>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</si>
  <si>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</si>
  <si>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</si>
  <si>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</si>
  <si>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</si>
  <si>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</si>
  <si>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</si>
  <si>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</si>
  <si>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</si>
  <si>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</si>
  <si>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</si>
  <si>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</si>
  <si>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</si>
  <si>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</si>
  <si>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</si>
  <si>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</si>
  <si>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</si>
  <si>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</si>
  <si>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</si>
  <si>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</si>
  <si>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</si>
  <si>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</si>
  <si>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</si>
  <si>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</si>
  <si>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</si>
  <si>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</si>
  <si>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</si>
  <si>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</si>
  <si>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</si>
  <si>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</si>
  <si>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</si>
  <si>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</si>
  <si>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</si>
  <si>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</si>
  <si>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</si>
  <si>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</si>
  <si>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</si>
  <si>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</si>
  <si>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</si>
  <si>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</si>
  <si>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</si>
  <si>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</si>
  <si>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</si>
  <si>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</si>
  <si>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</si>
  <si>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</si>
  <si>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</si>
  <si>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</si>
  <si>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</si>
  <si>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</si>
  <si>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</si>
  <si>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</si>
  <si>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</si>
  <si>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</si>
  <si>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</si>
  <si>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</si>
  <si>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</si>
  <si>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</si>
  <si>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</si>
  <si>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</si>
  <si>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</si>
  <si>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</si>
  <si>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</si>
  <si>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</si>
  <si>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</si>
  <si>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</si>
  <si>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</si>
  <si>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</si>
  <si>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</si>
  <si>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</si>
  <si>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</si>
  <si>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</si>
  <si>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</si>
  <si>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</si>
  <si>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</si>
  <si>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</si>
  <si>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</si>
  <si>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</si>
  <si>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</si>
  <si>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</si>
  <si>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</si>
  <si>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</si>
  <si>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</si>
  <si>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</si>
  <si>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</si>
  <si>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</si>
  <si>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</si>
  <si>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</si>
  <si>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</si>
  <si>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</si>
  <si>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</si>
  <si>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</si>
  <si>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</si>
  <si>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</si>
  <si>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</si>
  <si>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</si>
  <si>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</si>
  <si>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</si>
  <si>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</si>
  <si>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</si>
  <si>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</si>
  <si>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</si>
  <si>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</si>
  <si>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</si>
  <si>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</si>
  <si>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</si>
  <si>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</si>
  <si>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</si>
  <si>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</si>
  <si>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</si>
  <si>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</si>
  <si>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</si>
  <si>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</si>
  <si>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</si>
  <si>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</si>
  <si>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</si>
  <si>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</si>
  <si>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</si>
  <si>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</si>
  <si>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</si>
  <si>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</si>
  <si>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</si>
  <si>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</si>
  <si>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</si>
  <si>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</si>
  <si>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</si>
  <si>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</si>
  <si>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</si>
  <si>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</si>
  <si>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</si>
  <si>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</si>
  <si>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</si>
  <si>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</si>
  <si>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</si>
  <si>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</si>
  <si>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</si>
  <si>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</si>
  <si>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</si>
  <si>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</si>
  <si>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</si>
  <si>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</si>
  <si>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</si>
  <si>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</si>
  <si>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</si>
  <si>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</si>
  <si>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</si>
  <si>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</si>
  <si>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</si>
  <si>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</si>
  <si>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</si>
  <si>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</si>
  <si>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</si>
  <si>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</si>
  <si>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</si>
  <si>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</si>
  <si>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</si>
  <si>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</si>
  <si>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</si>
  <si>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</si>
  <si>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</si>
  <si>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</si>
  <si>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</si>
  <si>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</si>
  <si>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</si>
  <si>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</si>
  <si>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</si>
  <si>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</si>
  <si>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</si>
  <si>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</si>
  <si>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</si>
  <si>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</si>
  <si>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</si>
  <si>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</si>
  <si>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</si>
  <si>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</si>
  <si>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</si>
  <si>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</si>
  <si>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</si>
  <si>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</si>
  <si>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</si>
  <si>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</si>
  <si>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</si>
  <si>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</si>
  <si>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</si>
  <si>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</si>
  <si>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</si>
  <si>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</si>
  <si>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</si>
  <si>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</si>
  <si>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</si>
  <si>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</si>
  <si>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</si>
  <si>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</si>
  <si>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</si>
  <si>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</si>
  <si>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</si>
  <si>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</si>
  <si>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</si>
  <si>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</si>
  <si>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</si>
  <si>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</si>
  <si>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</si>
  <si>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</si>
  <si>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</si>
  <si>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</si>
  <si>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</si>
  <si>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</si>
  <si>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</si>
  <si>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</si>
  <si>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</si>
  <si>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</si>
  <si>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</si>
  <si>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</si>
  <si>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</si>
  <si>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</si>
  <si>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</si>
  <si>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</si>
  <si>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</si>
  <si>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</si>
  <si>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</si>
  <si>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</si>
  <si>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</si>
  <si>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</si>
  <si>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</si>
  <si>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</si>
  <si>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</si>
  <si>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</si>
  <si>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</si>
  <si>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</si>
  <si>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</si>
  <si>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</si>
  <si>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</si>
  <si>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</si>
  <si>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</si>
  <si>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</si>
  <si>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</si>
  <si>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</si>
  <si>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</si>
  <si>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</si>
  <si>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</si>
  <si>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</si>
  <si>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</si>
  <si>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</si>
  <si>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</si>
  <si>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</si>
  <si>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</si>
  <si>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</si>
  <si>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</si>
  <si>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</si>
  <si>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</si>
  <si>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</si>
  <si>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</si>
  <si>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</si>
  <si>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</si>
  <si>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</si>
  <si>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</si>
  <si>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</si>
  <si>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</si>
  <si>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</si>
  <si>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</si>
  <si>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</si>
  <si>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</si>
  <si>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</si>
  <si>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</si>
  <si>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</si>
  <si>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</si>
  <si>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</si>
  <si>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</si>
  <si>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</si>
  <si>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</si>
  <si>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</si>
  <si>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</si>
  <si>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</si>
  <si>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</si>
  <si>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</si>
  <si>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</si>
  <si>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</si>
  <si>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</si>
  <si>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</si>
  <si>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</si>
  <si>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</si>
  <si>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</si>
  <si>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</si>
  <si>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</si>
  <si>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</si>
  <si>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</si>
  <si>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</si>
  <si>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</si>
  <si>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</si>
  <si>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</si>
  <si>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</si>
  <si>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</si>
  <si>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</si>
  <si>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</si>
  <si>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</si>
  <si>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</si>
  <si>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</si>
  <si>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</si>
  <si>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</si>
  <si>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</si>
  <si>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</si>
  <si>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</si>
  <si>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</si>
  <si>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</si>
  <si>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</si>
  <si>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</si>
  <si>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</si>
  <si>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</si>
  <si>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</si>
  <si>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</si>
  <si>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</si>
  <si>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</si>
  <si>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</si>
  <si>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</si>
  <si>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</si>
  <si>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</si>
  <si>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</si>
  <si>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</si>
  <si>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</si>
  <si>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</si>
  <si>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</si>
  <si>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</si>
  <si>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</si>
  <si>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</si>
  <si>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</si>
  <si>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</si>
  <si>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</si>
  <si>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</si>
  <si>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</si>
  <si>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</si>
  <si>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</si>
  <si>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</si>
  <si>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</si>
  <si>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</si>
  <si>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</si>
  <si>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</si>
  <si>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</si>
  <si>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</si>
  <si>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</si>
  <si>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</si>
  <si>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</si>
  <si>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</si>
  <si>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</si>
  <si>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</si>
  <si>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</si>
  <si>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</si>
  <si>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</si>
  <si>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</si>
  <si>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</si>
  <si>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</si>
  <si>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</si>
  <si>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</si>
  <si>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</si>
  <si>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</si>
  <si>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</si>
  <si>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</si>
  <si>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</si>
  <si>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</si>
  <si>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</si>
  <si>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</si>
  <si>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</si>
  <si>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</si>
  <si>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</si>
  <si>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</si>
  <si>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</si>
  <si>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</si>
  <si>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</si>
  <si>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</si>
  <si>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</si>
  <si>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</si>
  <si>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</si>
  <si>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</si>
  <si>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</si>
  <si>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</si>
  <si>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</si>
  <si>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</si>
  <si>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</si>
  <si>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</si>
  <si>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</si>
  <si>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</si>
  <si>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</si>
  <si>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</si>
  <si>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</si>
  <si>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</si>
  <si>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</si>
  <si>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</si>
  <si>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</si>
  <si>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</si>
  <si>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</si>
  <si>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</si>
  <si>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</si>
  <si>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</si>
  <si>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</si>
  <si>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</si>
  <si>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</si>
  <si>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</si>
  <si>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</si>
  <si>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</si>
  <si>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</si>
  <si>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</si>
  <si>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</si>
  <si>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</si>
  <si>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</si>
  <si>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</si>
  <si>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</si>
  <si>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</si>
  <si>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</si>
  <si>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</si>
  <si>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</si>
  <si>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</si>
  <si>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</si>
  <si>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</si>
  <si>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</si>
  <si>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</si>
  <si>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</si>
  <si>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</si>
  <si>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</si>
  <si>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</si>
  <si>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</si>
  <si>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</si>
  <si>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</si>
  <si>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</si>
  <si>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</si>
  <si>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</si>
  <si>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</si>
  <si>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</si>
  <si>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</si>
  <si>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</si>
  <si>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</si>
  <si>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</si>
  <si>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</si>
  <si>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</si>
  <si>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</si>
  <si>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</si>
  <si>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</si>
  <si>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</si>
  <si>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</si>
  <si>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</si>
  <si>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</si>
  <si>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</si>
  <si>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</si>
  <si>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</si>
  <si>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</si>
  <si>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</si>
  <si>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</si>
  <si>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</si>
  <si>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</si>
  <si>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</si>
  <si>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</si>
  <si>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</si>
  <si>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</si>
  <si>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</si>
  <si>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</si>
  <si>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</si>
  <si>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</si>
  <si>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</si>
  <si>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</si>
  <si>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</si>
  <si>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</si>
  <si>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</si>
  <si>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</si>
  <si>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</si>
  <si>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</si>
  <si>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</si>
  <si>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</si>
  <si>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</si>
  <si>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</si>
  <si>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</si>
  <si>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</si>
  <si>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</si>
  <si>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</si>
  <si>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</si>
  <si>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</si>
  <si>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</si>
  <si>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</si>
  <si>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</si>
  <si>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</si>
  <si>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</si>
  <si>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</si>
  <si>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</si>
  <si>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</si>
  <si>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</si>
  <si>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</si>
  <si>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</si>
  <si>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</si>
  <si>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</si>
  <si>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</si>
  <si>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</si>
  <si>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</si>
  <si>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</si>
  <si>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</si>
  <si>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</si>
  <si>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</si>
  <si>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</si>
  <si>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</si>
  <si>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</si>
  <si>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</si>
  <si>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</si>
  <si>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</si>
  <si>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</si>
  <si>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</si>
  <si>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</si>
  <si>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</si>
  <si>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</si>
  <si>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</si>
  <si>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</si>
  <si>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</si>
  <si>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</si>
  <si>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</si>
  <si>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</si>
  <si>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</si>
  <si>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</si>
  <si>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</si>
  <si>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</si>
  <si>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</si>
  <si>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</si>
  <si>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</si>
  <si>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</si>
  <si>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</si>
  <si>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</si>
  <si>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</si>
  <si>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</si>
  <si>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</si>
  <si>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</si>
  <si>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</si>
  <si>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</si>
  <si>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</si>
  <si>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</si>
  <si>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</si>
  <si>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</si>
  <si>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</si>
  <si>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</si>
  <si>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</si>
  <si>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</si>
  <si>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</si>
  <si>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</si>
  <si>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</si>
  <si>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</si>
  <si>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</si>
  <si>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</si>
  <si>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</si>
  <si>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</si>
  <si>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</si>
  <si>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</si>
  <si>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</si>
  <si>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</si>
  <si>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</si>
  <si>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</si>
  <si>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</si>
  <si>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</si>
  <si>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</si>
  <si>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</si>
  <si>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</si>
  <si>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</si>
  <si>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</si>
  <si>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</si>
  <si>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</si>
  <si>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</si>
  <si>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</si>
  <si>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</si>
  <si>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</si>
  <si>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</si>
  <si>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</si>
  <si>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</si>
  <si>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</si>
  <si>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</si>
  <si>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</si>
  <si>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</si>
  <si>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</si>
  <si>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</si>
  <si>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</si>
  <si>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</si>
  <si>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</si>
  <si>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</si>
  <si>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</si>
  <si>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</si>
  <si>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</si>
  <si>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</si>
  <si>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</si>
  <si>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</si>
  <si>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</si>
  <si>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</si>
  <si>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</si>
  <si>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</si>
  <si>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</si>
  <si>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</si>
  <si>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</si>
  <si>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</si>
  <si>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</si>
  <si>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</si>
  <si>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</si>
  <si>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</si>
  <si>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</si>
  <si>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</si>
  <si>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</si>
  <si>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</si>
  <si>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</si>
  <si>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</si>
  <si>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</si>
  <si>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</si>
  <si>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</si>
  <si>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</si>
  <si>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</si>
  <si>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</si>
  <si>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</si>
  <si>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</si>
  <si>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</si>
  <si>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</si>
  <si>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</si>
  <si>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</si>
  <si>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</si>
  <si>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</si>
  <si>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</si>
  <si>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</si>
  <si>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</si>
  <si>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</si>
  <si>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</si>
  <si>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</si>
  <si>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</si>
  <si>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</si>
  <si>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</si>
  <si>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</si>
  <si>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</si>
  <si>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</si>
  <si>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</si>
  <si>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</si>
  <si>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</si>
  <si>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</si>
  <si>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</si>
  <si>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</si>
  <si>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</si>
  <si>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</si>
  <si>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</si>
  <si>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</si>
  <si>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</si>
  <si>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</si>
  <si>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</si>
  <si>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</si>
  <si>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</si>
  <si>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</si>
  <si>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</si>
  <si>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</si>
  <si>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</si>
  <si>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</si>
  <si>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</si>
  <si>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</si>
  <si>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</si>
  <si>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</si>
  <si>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</si>
  <si>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</si>
  <si>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</si>
  <si>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</si>
  <si>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</si>
  <si>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</si>
  <si>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</si>
  <si>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</si>
  <si>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</si>
  <si>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</si>
  <si>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</si>
  <si>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</si>
  <si>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</si>
  <si>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</si>
  <si>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</si>
  <si>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</si>
  <si>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</si>
  <si>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</si>
  <si>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</si>
  <si>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</si>
  <si>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</si>
  <si>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</si>
  <si>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</si>
  <si>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</si>
  <si>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</si>
  <si>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</si>
  <si>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</si>
  <si>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</si>
  <si>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</si>
  <si>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</si>
  <si>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</si>
  <si>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</si>
  <si>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</si>
  <si>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</si>
  <si>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</si>
  <si>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</si>
  <si>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</si>
  <si>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</si>
  <si>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</si>
  <si>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</si>
  <si>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</si>
  <si>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</si>
  <si>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</si>
  <si>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</si>
  <si>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</si>
  <si>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</si>
  <si>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</si>
  <si>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</si>
  <si>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</si>
  <si>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</si>
  <si>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</si>
  <si>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</si>
  <si>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</si>
  <si>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</si>
  <si>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</si>
  <si>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</si>
  <si>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</si>
  <si>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</si>
  <si>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</si>
  <si>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</si>
  <si>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</si>
  <si>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</si>
  <si>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</si>
  <si>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</si>
  <si>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</si>
  <si>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</si>
  <si>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</si>
  <si>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</si>
  <si>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</si>
  <si>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</si>
  <si>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</si>
  <si>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</si>
  <si>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</si>
  <si>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</si>
  <si>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</si>
  <si>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</si>
  <si>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</si>
  <si>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</si>
  <si>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</si>
  <si>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</si>
  <si>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</si>
  <si>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</si>
  <si>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</si>
  <si>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</si>
  <si>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</si>
  <si>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</si>
  <si>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</si>
  <si>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</si>
  <si>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</si>
  <si>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</si>
  <si>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</si>
  <si>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</si>
  <si>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</si>
  <si>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</si>
  <si>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</si>
  <si>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</si>
  <si>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</si>
  <si>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</si>
  <si>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</si>
  <si>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</si>
  <si>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</si>
  <si>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</si>
  <si>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</si>
  <si>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</si>
  <si>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</si>
  <si>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</si>
  <si>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</si>
  <si>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</si>
  <si>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</si>
  <si>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</si>
  <si>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</si>
  <si>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</si>
  <si>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</si>
  <si>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</si>
  <si>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</si>
  <si>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</si>
  <si>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</si>
  <si>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</si>
  <si>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</si>
  <si>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</si>
  <si>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</si>
  <si>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</si>
  <si>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</si>
  <si>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</si>
  <si>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</si>
  <si>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</si>
  <si>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</si>
  <si>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</si>
  <si>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</si>
  <si>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</si>
  <si>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</si>
  <si>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</si>
  <si>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</si>
  <si>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</si>
  <si>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</si>
  <si>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</si>
  <si>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</si>
  <si>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</si>
  <si>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</si>
  <si>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</si>
  <si>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</si>
  <si>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</si>
  <si>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</si>
  <si>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</si>
  <si>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</si>
  <si>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</si>
  <si>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</si>
  <si>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</si>
  <si>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</si>
  <si>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</si>
  <si>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</si>
  <si>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</si>
  <si>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</si>
  <si>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</si>
  <si>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</si>
  <si>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</si>
  <si>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</si>
  <si>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</si>
  <si>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</si>
  <si>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</si>
  <si>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</si>
  <si>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</si>
  <si>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</si>
  <si>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</si>
  <si>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</si>
  <si>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</si>
  <si>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</si>
  <si>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</si>
  <si>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</si>
  <si>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</si>
  <si>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</si>
  <si>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</si>
  <si>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</si>
  <si>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</si>
  <si>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</si>
  <si>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</si>
  <si>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</si>
  <si>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</si>
  <si>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</si>
  <si>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</si>
  <si>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</si>
  <si>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</si>
  <si>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</si>
  <si>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</si>
  <si>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</si>
  <si>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</si>
  <si>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</si>
  <si>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</si>
  <si>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</si>
  <si>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</si>
  <si>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</si>
  <si>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</si>
  <si>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</si>
  <si>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</si>
  <si>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</si>
  <si>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</si>
  <si>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</si>
  <si>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</si>
  <si>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</si>
  <si>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</si>
  <si>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</si>
  <si>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</si>
  <si>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</si>
  <si>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</si>
  <si>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</si>
  <si>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</si>
  <si>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</si>
  <si>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</si>
  <si>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</si>
  <si>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</si>
  <si>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</si>
  <si>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</si>
  <si>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</si>
  <si>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</si>
  <si>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</si>
  <si>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</si>
  <si>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</si>
  <si>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</si>
  <si>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</si>
  <si>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</si>
  <si>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</si>
  <si>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</si>
  <si>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</si>
  <si>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</si>
  <si>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</si>
  <si>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</si>
  <si>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</si>
  <si>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</si>
  <si>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</si>
  <si>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</si>
  <si>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</si>
  <si>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</si>
  <si>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</si>
  <si>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</si>
  <si>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</si>
  <si>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</si>
  <si>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</si>
  <si>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</si>
  <si>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</si>
  <si>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</si>
  <si>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</si>
  <si>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</si>
  <si>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</si>
  <si>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</si>
  <si>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</si>
  <si>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</si>
  <si>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</si>
  <si>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</si>
  <si>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</si>
  <si>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</si>
  <si>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</si>
  <si>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</si>
  <si>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</si>
  <si>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</si>
  <si>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</si>
  <si>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</si>
  <si>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</si>
  <si>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</si>
  <si>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</si>
  <si>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</si>
  <si>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</si>
  <si>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</si>
  <si>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</si>
  <si>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</si>
  <si>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</si>
  <si>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</si>
  <si>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</si>
  <si>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</si>
  <si>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</si>
  <si>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</si>
  <si>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</si>
  <si>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</si>
  <si>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</si>
  <si>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</si>
  <si>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</si>
  <si>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</si>
  <si>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</si>
  <si>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</si>
  <si>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</si>
  <si>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</si>
  <si>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</si>
  <si>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</si>
  <si>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</si>
  <si>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</si>
  <si>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</si>
  <si>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</si>
  <si>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</si>
  <si>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</si>
  <si>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</si>
  <si>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</si>
  <si>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</si>
  <si>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</si>
  <si>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</si>
  <si>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</si>
  <si>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</si>
  <si>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</si>
  <si>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</si>
  <si>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</si>
  <si>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</si>
  <si>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</si>
  <si>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</si>
  <si>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</si>
  <si>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</si>
  <si>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</si>
  <si>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</si>
  <si>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</si>
  <si>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</si>
  <si>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</si>
  <si>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</si>
  <si>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</si>
  <si>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</si>
  <si>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</si>
  <si>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</si>
  <si>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</si>
  <si>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</si>
  <si>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</si>
  <si>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</si>
  <si>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</si>
  <si>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</si>
  <si>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</si>
  <si>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</si>
  <si>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</si>
  <si>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</si>
  <si>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</si>
  <si>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</si>
  <si>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</si>
  <si>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</si>
  <si>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</si>
  <si>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</si>
  <si>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</si>
  <si>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</si>
  <si>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</si>
  <si>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</si>
  <si>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</si>
  <si>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</si>
  <si>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</si>
  <si>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</si>
  <si>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</si>
  <si>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</si>
  <si>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</si>
  <si>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</si>
  <si>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</si>
  <si>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</si>
  <si>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</si>
  <si>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</si>
  <si>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</si>
  <si>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</si>
  <si>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</si>
  <si>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</si>
  <si>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</si>
  <si>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</si>
  <si>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</si>
  <si>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</si>
  <si>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</si>
  <si>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</si>
  <si>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</si>
  <si>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</si>
  <si>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</si>
  <si>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</si>
  <si>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</si>
  <si>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</si>
  <si>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</si>
  <si>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</si>
  <si>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</si>
  <si>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</si>
  <si>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</si>
  <si>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</si>
  <si>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</si>
  <si>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</si>
  <si>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</si>
  <si>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</si>
  <si>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</si>
  <si>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</si>
  <si>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</si>
  <si>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</si>
  <si>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</si>
  <si>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</si>
  <si>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</si>
  <si>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</si>
  <si>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</si>
  <si>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</si>
  <si>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</si>
  <si>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</si>
  <si>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</si>
  <si>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</si>
  <si>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</si>
  <si>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</si>
  <si>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</si>
  <si>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</si>
  <si>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</si>
  <si>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</si>
  <si>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</si>
  <si>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</si>
  <si>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</si>
  <si>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</si>
  <si>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</si>
  <si>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</si>
  <si>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</si>
  <si>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</si>
  <si>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</si>
  <si>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</si>
  <si>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</si>
  <si>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</si>
  <si>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</si>
  <si>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</si>
  <si>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</si>
  <si>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</si>
  <si>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</si>
  <si>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</si>
  <si>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</si>
  <si>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</si>
  <si>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</si>
  <si>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</si>
  <si>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</si>
  <si>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</si>
  <si>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</si>
  <si>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</si>
  <si>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</si>
  <si>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</si>
  <si>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</si>
  <si>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</si>
  <si>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</si>
  <si>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</si>
  <si>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</si>
  <si>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</si>
  <si>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</si>
  <si>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</si>
  <si>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</si>
  <si>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</si>
  <si>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</si>
  <si>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</si>
  <si>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</si>
  <si>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</si>
  <si>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</si>
  <si>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</si>
  <si>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</si>
  <si>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</si>
  <si>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</si>
  <si>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</si>
  <si>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</si>
  <si>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</si>
  <si>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</si>
  <si>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</si>
  <si>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</si>
  <si>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</si>
  <si>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</si>
  <si>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</si>
  <si>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</si>
  <si>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</si>
  <si>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</si>
  <si>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</si>
  <si>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</si>
  <si>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</si>
  <si>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</si>
  <si>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</si>
  <si>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</si>
  <si>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</si>
  <si>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</si>
  <si>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</si>
  <si>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</si>
  <si>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</si>
  <si>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</si>
  <si>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</si>
  <si>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</si>
  <si>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</si>
  <si>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</si>
  <si>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</si>
  <si>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</si>
  <si>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</si>
  <si>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</si>
  <si>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</si>
  <si>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</si>
  <si>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</si>
  <si>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</si>
  <si>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</si>
  <si>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</si>
  <si>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</si>
  <si>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</si>
  <si>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</si>
  <si>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</si>
  <si>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</si>
  <si>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</si>
  <si>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</si>
  <si>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</si>
  <si>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</si>
  <si>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</si>
  <si>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</si>
  <si>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</si>
  <si>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</si>
  <si>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</si>
  <si>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</si>
  <si>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</si>
  <si>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</si>
  <si>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</si>
  <si>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</si>
  <si>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</si>
  <si>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</si>
  <si>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</si>
  <si>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</si>
  <si>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</si>
  <si>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</si>
  <si>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</si>
  <si>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</si>
  <si>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</si>
  <si>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</si>
  <si>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</si>
  <si>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</si>
  <si>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</si>
  <si>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</si>
  <si>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</si>
  <si>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</si>
  <si>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</si>
  <si>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</si>
  <si>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</si>
  <si>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</si>
  <si>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</si>
  <si>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</si>
  <si>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</si>
  <si>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</si>
  <si>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</si>
  <si>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</si>
  <si>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</si>
  <si>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</si>
  <si>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</si>
  <si>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</si>
  <si>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</si>
  <si>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</si>
  <si>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</si>
  <si>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</si>
  <si>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</si>
  <si>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</si>
  <si>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</si>
  <si>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</si>
  <si>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</si>
  <si>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</si>
  <si>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</si>
  <si>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</si>
  <si>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</si>
  <si>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</si>
  <si>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</si>
  <si>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</si>
  <si>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</si>
  <si>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</si>
  <si>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</si>
  <si>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</si>
  <si>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</si>
  <si>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</si>
  <si>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</si>
  <si>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</si>
  <si>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</si>
  <si>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</si>
  <si>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</si>
  <si>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</si>
  <si>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</si>
  <si>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</si>
  <si>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</si>
  <si>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</si>
  <si>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</si>
  <si>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</si>
  <si>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</si>
  <si>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</si>
  <si>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</si>
  <si>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</si>
  <si>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</si>
  <si>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</si>
  <si>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</si>
  <si>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</si>
  <si>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</si>
  <si>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</si>
  <si>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</si>
  <si>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</si>
  <si>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</si>
  <si>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</si>
  <si>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</si>
  <si>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</si>
  <si>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</si>
  <si>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</si>
  <si>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</si>
  <si>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</si>
  <si>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</si>
  <si>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</si>
  <si>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</si>
  <si>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</si>
  <si>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</si>
  <si>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</si>
  <si>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</si>
  <si>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</si>
  <si>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</si>
  <si>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</si>
  <si>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</si>
  <si>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</si>
  <si>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</si>
  <si>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</si>
  <si>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</si>
  <si>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</si>
  <si>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</si>
  <si>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</si>
  <si>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</si>
  <si>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</si>
  <si>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</si>
  <si>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</si>
  <si>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</si>
  <si>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</si>
  <si>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</si>
  <si>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</si>
  <si>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</si>
  <si>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</si>
  <si>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</si>
  <si>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</si>
  <si>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</si>
  <si>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</si>
  <si>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</si>
  <si>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</si>
  <si>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</si>
  <si>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</si>
  <si>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</si>
  <si>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</si>
  <si>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</si>
  <si>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</si>
  <si>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</si>
  <si>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</si>
  <si>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</si>
  <si>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</si>
  <si>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</si>
  <si>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</si>
  <si>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</si>
  <si>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</si>
  <si>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</si>
  <si>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</si>
  <si>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</si>
  <si>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</si>
  <si>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</si>
  <si>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</si>
  <si>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</si>
  <si>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</si>
  <si>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</si>
  <si>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</si>
  <si>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</si>
  <si>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</si>
  <si>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</si>
  <si>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</si>
  <si>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</si>
  <si>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</si>
  <si>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</si>
  <si>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</si>
  <si>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</si>
  <si>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</si>
  <si>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</si>
  <si>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</si>
  <si>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</si>
  <si>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</si>
  <si>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</si>
  <si>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</si>
  <si>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</si>
  <si>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</si>
  <si>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</si>
  <si>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</si>
  <si>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</si>
  <si>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</si>
  <si>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</si>
  <si>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</si>
  <si>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</si>
  <si>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</si>
  <si>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</si>
  <si>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</si>
  <si>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</si>
  <si>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</si>
  <si>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</si>
  <si>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</si>
  <si>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</si>
  <si>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</si>
  <si>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</si>
  <si>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</si>
  <si>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</si>
  <si>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</si>
  <si>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</si>
  <si>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</si>
  <si>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</si>
  <si>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</si>
  <si>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</si>
  <si>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</si>
  <si>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</si>
  <si>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</si>
  <si>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</si>
  <si>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</si>
  <si>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</si>
  <si>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</si>
  <si>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</si>
  <si>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</si>
  <si>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</si>
  <si>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</si>
  <si>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</si>
  <si>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</si>
  <si>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</si>
  <si>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</si>
  <si>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</si>
  <si>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</si>
  <si>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</si>
  <si>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</si>
  <si>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</si>
  <si>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</si>
  <si>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</si>
  <si>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</si>
  <si>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</si>
  <si>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</si>
  <si>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</si>
  <si>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</si>
  <si>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</si>
  <si>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</si>
  <si>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</si>
  <si>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</si>
  <si>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</si>
  <si>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</si>
  <si>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</si>
  <si>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</si>
  <si>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</si>
  <si>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</si>
  <si>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</si>
  <si>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</si>
  <si>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</si>
  <si>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</si>
  <si>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</si>
  <si>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</si>
  <si>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</si>
  <si>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</si>
  <si>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</si>
  <si>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</si>
  <si>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</si>
  <si>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</si>
  <si>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</si>
  <si>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</si>
  <si>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</si>
  <si>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</si>
  <si>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</si>
  <si>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</si>
  <si>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</si>
  <si>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</si>
  <si>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</si>
  <si>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</si>
  <si>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</si>
  <si>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</si>
  <si>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</si>
  <si>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</si>
  <si>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</si>
  <si>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</si>
  <si>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</si>
  <si>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</si>
  <si>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</si>
  <si>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</si>
  <si>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</si>
  <si>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</si>
  <si>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</si>
  <si>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</si>
  <si>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</si>
  <si>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</si>
  <si>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</si>
  <si>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</si>
  <si>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</si>
  <si>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</si>
  <si>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</si>
  <si>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</si>
  <si>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</si>
  <si>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</si>
  <si>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</si>
  <si>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</si>
  <si>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</si>
  <si>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</si>
  <si>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</si>
  <si>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</si>
  <si>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</si>
  <si>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</si>
  <si>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</si>
  <si>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</si>
  <si>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</si>
  <si>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</si>
  <si>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</si>
  <si>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</si>
  <si>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</si>
  <si>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</si>
  <si>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</si>
  <si>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</si>
  <si>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</si>
  <si>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</si>
  <si>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</si>
  <si>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</si>
  <si>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</si>
  <si>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</si>
  <si>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</si>
  <si>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</si>
  <si>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</si>
  <si>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</si>
  <si>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</si>
  <si>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</si>
  <si>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</si>
  <si>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</si>
  <si>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</si>
  <si>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</si>
  <si>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</si>
  <si>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</si>
  <si>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</si>
  <si>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</si>
  <si>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</si>
  <si>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</si>
  <si>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</si>
  <si>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</si>
  <si>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</si>
  <si>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</si>
  <si>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</si>
  <si>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</si>
  <si>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</si>
  <si>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</si>
  <si>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</si>
  <si>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</si>
  <si>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</si>
  <si>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</si>
  <si>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</si>
  <si>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</si>
  <si>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</si>
  <si>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</si>
  <si>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</si>
  <si>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</si>
  <si>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</si>
  <si>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</si>
  <si>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Best Buddies Shop</t>
  </si>
  <si>
    <t>7003 Chadwick Drive. Suite 130. Brentwood, TN 37027</t>
  </si>
  <si>
    <t>Credit Card Request (Please read note)</t>
  </si>
  <si>
    <t>misc</t>
  </si>
  <si>
    <t>Carlie Long</t>
  </si>
  <si>
    <t>Director, Programs and Operations</t>
  </si>
  <si>
    <t xml:space="preserve">Region 1 - Tennessee </t>
  </si>
  <si>
    <t>Will Macon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</si>
</sst>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H9" sqref="H9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4097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4098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4099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46119</v>
      </c>
      <c r="B8" s="63" t="s">
        <v>4093</v>
      </c>
      <c r="C8" s="67" t="s">
        <v>4094</v>
      </c>
      <c r="D8" s="115" t="str">
        <f>IFERROR((IF(B8=M8,"W9 is not required","W9 is required")),"Loading")</f>
        <v>W9 is required</v>
      </c>
      <c r="E8" s="61" t="s">
        <v>4095</v>
      </c>
      <c r="F8" s="60" t="s">
        <v>2151</v>
      </c>
      <c r="G8" s="60" t="s">
        <v>297</v>
      </c>
      <c r="H8" s="64" t="s">
        <v>4096</v>
      </c>
      <c r="I8" s="74">
        <v>3980.15</v>
      </c>
      <c r="J8" s="116" t="str">
        <f>IF(X8=9,"Complete",IF(X8&lt;=2,"Pending",IF(X8&lt;=9,"Incomplete")))</f>
        <v>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3980.15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4097</v>
      </c>
      <c r="B15" s="130"/>
      <c r="C15" s="130"/>
      <c r="D15" s="146"/>
      <c r="E15" s="29"/>
      <c r="F15" s="40">
        <v>46149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4100</v>
      </c>
      <c r="B18" s="152"/>
      <c r="C18" s="152"/>
      <c r="D18" s="152"/>
      <c r="E18" s="90"/>
      <c r="F18" s="40">
        <v>46149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Carlie Long</cp:lastModifiedBy>
  <cp:revision/>
  <dcterms:created xsi:type="dcterms:W3CDTF">2004-08-16T18:44:14Z</dcterms:created>
  <dcterms:modified xsi:type="dcterms:W3CDTF">2026-04-07T20:22:26Z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