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ieLong\Downloads\"/>
    </mc:Choice>
  </mc:AlternateContent>
  <xr:revisionPtr revIDLastSave="0" documentId="8_{390CC420-0588-40D4-B292-011B1270AC03}" xr6:coauthVersionLast="47" xr6:coauthVersionMax="47" xr10:uidLastSave="{00000000-0000-0000-0000-000000000000}"/>
  <bookViews>
    <workbookView xWindow="-38510" yWindow="-3380" windowWidth="38620" windowHeight="211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<sst xmlns="http://schemas.openxmlformats.org/spreadsheetml/2006/main" count="4302" uniqueCount="4097">
  <si>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</si>
  <si>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</si>
  <si>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</si>
  <si>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</si>
  <si>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</si>
  <si>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</si>
  <si>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</si>
  <si>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</si>
  <si>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</si>
  <si>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</si>
  <si>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</si>
  <si>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</si>
  <si>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</si>
  <si>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</si>
  <si>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</si>
  <si>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</si>
  <si>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</si>
  <si>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</si>
  <si>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</si>
  <si>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</si>
  <si>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</si>
  <si>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</si>
  <si>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</si>
  <si>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</si>
  <si>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</si>
  <si>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</si>
  <si>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</si>
  <si>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</si>
  <si>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</si>
  <si>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</si>
  <si>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</si>
  <si>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</si>
  <si>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</si>
  <si>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</si>
  <si>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</si>
  <si>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</si>
  <si>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</si>
  <si>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</si>
  <si>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</si>
  <si>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</si>
  <si>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</si>
  <si>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</si>
  <si>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</si>
  <si>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</si>
  <si>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</si>
  <si>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</si>
  <si>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</si>
  <si>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</si>
  <si>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</si>
  <si>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</si>
  <si>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</si>
  <si>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</si>
  <si>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</si>
  <si>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</si>
  <si>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</si>
  <si>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</si>
  <si>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</si>
  <si>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</si>
  <si>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</si>
  <si>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</si>
  <si>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</si>
  <si>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</si>
  <si>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</si>
  <si>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</si>
  <si>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</si>
  <si>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</si>
  <si>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</si>
  <si>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</si>
  <si>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</si>
  <si>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</si>
  <si>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</si>
  <si>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</si>
  <si>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</si>
  <si>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</si>
  <si>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</si>
  <si>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</si>
  <si>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</si>
  <si>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</si>
  <si>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</si>
  <si>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</si>
  <si>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</si>
  <si>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</si>
  <si>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</si>
  <si>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</si>
  <si>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</si>
  <si>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</si>
  <si>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</si>
  <si>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</si>
  <si>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</si>
  <si>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</si>
  <si>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</si>
  <si>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</si>
  <si>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</si>
  <si>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</si>
  <si>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</si>
  <si>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</si>
  <si>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</si>
  <si>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</si>
  <si>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</si>
  <si>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</si>
  <si>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</si>
  <si>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</si>
  <si>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</si>
  <si>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</si>
  <si>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</si>
  <si>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</si>
  <si>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</si>
  <si>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</si>
  <si>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</si>
  <si>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</si>
  <si>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</si>
  <si>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</si>
  <si>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</si>
  <si>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</si>
  <si>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</si>
  <si>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</si>
  <si>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</si>
  <si>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</si>
  <si>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</si>
  <si>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</si>
  <si>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</si>
  <si>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</si>
  <si>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</si>
  <si>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</si>
  <si>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</si>
  <si>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</si>
  <si>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</si>
  <si>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</si>
  <si>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</si>
  <si>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</si>
  <si>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</si>
  <si>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</si>
  <si>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</si>
  <si>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</si>
  <si>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</si>
  <si>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</si>
  <si>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</si>
  <si>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</si>
  <si>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</si>
  <si>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</si>
  <si>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</si>
  <si>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</si>
  <si>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</si>
  <si>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</si>
  <si>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</si>
  <si>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</si>
  <si>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</si>
  <si>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</si>
  <si>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</si>
  <si>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</si>
  <si>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</si>
  <si>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</si>
  <si>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</si>
  <si>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</si>
  <si>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</si>
  <si>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</si>
  <si>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</si>
  <si>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</si>
  <si>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</si>
  <si>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</si>
  <si>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</si>
  <si>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</si>
  <si>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</si>
  <si>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</si>
  <si>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</si>
  <si>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</si>
  <si>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</si>
  <si>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</si>
  <si>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</si>
  <si>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</si>
  <si>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</si>
  <si>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</si>
  <si>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</si>
  <si>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</si>
  <si>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</si>
  <si>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</si>
  <si>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</si>
  <si>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</si>
  <si>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</si>
  <si>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</si>
  <si>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</si>
  <si>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</si>
  <si>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</si>
  <si>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</si>
  <si>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</si>
  <si>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</si>
  <si>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</si>
  <si>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</si>
  <si>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</si>
  <si>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</si>
  <si>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</si>
  <si>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</si>
  <si>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</si>
  <si>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</si>
  <si>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</si>
  <si>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</si>
  <si>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</si>
  <si>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</si>
  <si>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</si>
  <si>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</si>
  <si>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</si>
  <si>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</si>
  <si>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</si>
  <si>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</si>
  <si>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</si>
  <si>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</si>
  <si>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</si>
  <si>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</si>
  <si>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</si>
  <si>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</si>
  <si>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</si>
  <si>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</si>
  <si>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</si>
  <si>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</si>
  <si>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</si>
  <si>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</si>
  <si>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</si>
  <si>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</si>
  <si>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</si>
  <si>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</si>
  <si>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</si>
  <si>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</si>
  <si>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</si>
  <si>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</si>
  <si>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</si>
  <si>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</si>
  <si>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</si>
  <si>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</si>
  <si>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</si>
  <si>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</si>
  <si>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</si>
  <si>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</si>
  <si>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</si>
  <si>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</si>
  <si>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</si>
  <si>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</si>
  <si>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</si>
  <si>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</si>
  <si>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</si>
  <si>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</si>
  <si>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</si>
  <si>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</si>
  <si>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</si>
  <si>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</si>
  <si>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</si>
  <si>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</si>
  <si>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</si>
  <si>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</si>
  <si>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</si>
  <si>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</si>
  <si>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</si>
  <si>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</si>
  <si>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</si>
  <si>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</si>
  <si>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</si>
  <si>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</si>
  <si>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</si>
  <si>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</si>
  <si>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</si>
  <si>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</si>
  <si>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</si>
  <si>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</si>
  <si>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</si>
  <si>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</si>
  <si>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</si>
  <si>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</si>
  <si>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</si>
  <si>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</si>
  <si>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</si>
  <si>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</si>
  <si>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</si>
  <si>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</si>
  <si>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</si>
  <si>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</si>
  <si>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</si>
  <si>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</si>
  <si>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</si>
  <si>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</si>
  <si>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</si>
  <si>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</si>
  <si>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</si>
  <si>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</si>
  <si>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</si>
  <si>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</si>
  <si>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</si>
  <si>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</si>
  <si>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</si>
  <si>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</si>
  <si>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</si>
  <si>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</si>
  <si>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</si>
  <si>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</si>
  <si>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</si>
  <si>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</si>
  <si>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</si>
  <si>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</si>
  <si>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</si>
  <si>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</si>
  <si>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</si>
  <si>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</si>
  <si>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</si>
  <si>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</si>
  <si>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</si>
  <si>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</si>
  <si>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</si>
  <si>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</si>
  <si>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</si>
  <si>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</si>
  <si>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</si>
  <si>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</si>
  <si>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</si>
  <si>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</si>
  <si>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</si>
  <si>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</si>
  <si>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</si>
  <si>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</si>
  <si>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</si>
  <si>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</si>
  <si>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</si>
  <si>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</si>
  <si>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</si>
  <si>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</si>
  <si>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</si>
  <si>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</si>
  <si>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</si>
  <si>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</si>
  <si>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</si>
  <si>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</si>
  <si>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</si>
  <si>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</si>
  <si>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</si>
  <si>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</si>
  <si>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</si>
  <si>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</si>
  <si>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</si>
  <si>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</si>
  <si>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</si>
  <si>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</si>
  <si>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</si>
  <si>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</si>
  <si>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</si>
  <si>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</si>
  <si>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</si>
  <si>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</si>
  <si>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</si>
  <si>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</si>
  <si>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</si>
  <si>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</si>
  <si>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</si>
  <si>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</si>
  <si>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</si>
  <si>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</si>
  <si>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</si>
  <si>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</si>
  <si>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</si>
  <si>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</si>
  <si>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</si>
  <si>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</si>
  <si>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</si>
  <si>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</si>
  <si>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</si>
  <si>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</si>
  <si>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</si>
  <si>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</si>
  <si>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</si>
  <si>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</si>
  <si>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</si>
  <si>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</si>
  <si>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</si>
  <si>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</si>
  <si>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</si>
  <si>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</si>
  <si>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</si>
  <si>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</si>
  <si>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</si>
  <si>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</si>
  <si>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</si>
  <si>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</si>
  <si>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</si>
  <si>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</si>
  <si>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</si>
  <si>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</si>
  <si>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</si>
  <si>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</si>
  <si>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</si>
  <si>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</si>
  <si>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</si>
  <si>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</si>
  <si>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</si>
  <si>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</si>
  <si>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</si>
  <si>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</si>
  <si>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</si>
  <si>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</si>
  <si>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</si>
  <si>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</si>
  <si>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</si>
  <si>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</si>
  <si>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</si>
  <si>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</si>
  <si>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</si>
  <si>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</si>
  <si>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</si>
  <si>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</si>
  <si>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</si>
  <si>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</si>
  <si>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</si>
  <si>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</si>
  <si>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</si>
  <si>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</si>
  <si>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</si>
  <si>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</si>
  <si>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</si>
  <si>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</si>
  <si>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</si>
  <si>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</si>
  <si>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</si>
  <si>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</si>
  <si>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</si>
  <si>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</si>
  <si>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</si>
  <si>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</si>
  <si>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</si>
  <si>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</si>
  <si>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</si>
  <si>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</si>
  <si>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</si>
  <si>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</si>
  <si>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</si>
  <si>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</si>
  <si>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</si>
  <si>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</si>
  <si>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</si>
  <si>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</si>
  <si>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</si>
  <si>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</si>
  <si>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</si>
  <si>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</si>
  <si>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</si>
  <si>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</si>
  <si>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</si>
  <si>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</si>
  <si>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</si>
  <si>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</si>
  <si>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</si>
  <si>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</si>
  <si>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</si>
  <si>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</si>
  <si>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</si>
  <si>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</si>
  <si>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</si>
  <si>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</si>
  <si>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</si>
  <si>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</si>
  <si>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</si>
  <si>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</si>
  <si>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</si>
  <si>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</si>
  <si>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</si>
  <si>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</si>
  <si>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</si>
  <si>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</si>
  <si>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</si>
  <si>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</si>
  <si>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</si>
  <si>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</si>
  <si>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</si>
  <si>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</si>
  <si>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</si>
  <si>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</si>
  <si>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</si>
  <si>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</si>
  <si>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</si>
  <si>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</si>
  <si>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</si>
  <si>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</si>
  <si>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</si>
  <si>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</si>
  <si>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</si>
  <si>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</si>
  <si>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</si>
  <si>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</si>
  <si>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</si>
  <si>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</si>
  <si>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</si>
  <si>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</si>
  <si>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</si>
  <si>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</si>
  <si>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</si>
  <si>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</si>
  <si>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</si>
  <si>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</si>
  <si>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</si>
  <si>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</si>
  <si>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</si>
  <si>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</si>
  <si>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</si>
  <si>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</si>
  <si>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</si>
  <si>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</si>
  <si>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</si>
  <si>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</si>
  <si>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</si>
  <si>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</si>
  <si>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</si>
  <si>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</si>
  <si>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</si>
  <si>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</si>
  <si>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</si>
  <si>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</si>
  <si>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</si>
  <si>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</si>
  <si>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</si>
  <si>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</si>
  <si>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</si>
  <si>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</si>
  <si>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</si>
  <si>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</si>
  <si>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</si>
  <si>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</si>
  <si>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</si>
  <si>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</si>
  <si>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</si>
  <si>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</si>
  <si>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</si>
  <si>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</si>
  <si>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</si>
  <si>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</si>
  <si>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</si>
  <si>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</si>
  <si>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</si>
  <si>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</si>
  <si>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</si>
  <si>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</si>
  <si>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</si>
  <si>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</si>
  <si>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</si>
  <si>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</si>
  <si>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</si>
  <si>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</si>
  <si>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</si>
  <si>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</si>
  <si>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</si>
  <si>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</si>
  <si>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</si>
  <si>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</si>
  <si>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</si>
  <si>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</si>
  <si>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</si>
  <si>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</si>
  <si>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</si>
  <si>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</si>
  <si>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</si>
  <si>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</si>
  <si>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</si>
  <si>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</si>
  <si>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</si>
  <si>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</si>
  <si>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</si>
  <si>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</si>
  <si>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</si>
  <si>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</si>
  <si>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</si>
  <si>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</si>
  <si>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</si>
  <si>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</si>
  <si>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</si>
  <si>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</si>
  <si>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</si>
  <si>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</si>
  <si>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</si>
  <si>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</si>
  <si>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</si>
  <si>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</si>
  <si>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</si>
  <si>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</si>
  <si>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</si>
  <si>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</si>
  <si>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</si>
  <si>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</si>
  <si>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</si>
  <si>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</si>
  <si>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</si>
  <si>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</si>
  <si>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</si>
  <si>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</si>
  <si>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</si>
  <si>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</si>
  <si>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</si>
  <si>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</si>
  <si>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</si>
  <si>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</si>
  <si>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</si>
  <si>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</si>
  <si>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</si>
  <si>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</si>
  <si>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</si>
  <si>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</si>
  <si>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</si>
  <si>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</si>
  <si>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</si>
  <si>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</si>
  <si>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</si>
  <si>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</si>
  <si>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</si>
  <si>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</si>
  <si>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</si>
  <si>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</si>
  <si>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</si>
  <si>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</si>
  <si>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</si>
  <si>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</si>
  <si>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</si>
  <si>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</si>
  <si>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</si>
  <si>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</si>
  <si>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</si>
  <si>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</si>
  <si>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</si>
  <si>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</si>
  <si>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</si>
  <si>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</si>
  <si>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</si>
  <si>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</si>
  <si>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</si>
  <si>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</si>
  <si>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</si>
  <si>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</si>
  <si>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</si>
  <si>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</si>
  <si>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</si>
  <si>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</si>
  <si>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</si>
  <si>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</si>
  <si>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</si>
  <si>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</si>
  <si>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</si>
  <si>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</si>
  <si>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</si>
  <si>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</si>
  <si>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</si>
  <si>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</si>
  <si>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</si>
  <si>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</si>
  <si>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</si>
  <si>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</si>
  <si>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</si>
  <si>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</si>
  <si>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</si>
  <si>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</si>
  <si>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</si>
  <si>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</si>
  <si>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</si>
  <si>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</si>
  <si>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</si>
  <si>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</si>
  <si>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</si>
  <si>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</si>
  <si>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</si>
  <si>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</si>
  <si>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</si>
  <si>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</si>
  <si>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</si>
  <si>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</si>
  <si>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</si>
  <si>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</si>
  <si>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</si>
  <si>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</si>
  <si>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</si>
  <si>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</si>
  <si>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</si>
  <si>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</si>
  <si>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</si>
  <si>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</si>
  <si>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</si>
  <si>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</si>
  <si>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</si>
  <si>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</si>
  <si>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</si>
  <si>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</si>
  <si>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</si>
  <si>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</si>
  <si>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</si>
  <si>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</si>
  <si>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</si>
  <si>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</si>
  <si>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</si>
  <si>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</si>
  <si>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</si>
  <si>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</si>
  <si>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</si>
  <si>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</si>
  <si>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</si>
  <si>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</si>
  <si>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</si>
  <si>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</si>
  <si>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</si>
  <si>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</si>
  <si>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</si>
  <si>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</si>
  <si>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</si>
  <si>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</si>
  <si>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</si>
  <si>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</si>
  <si>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</si>
  <si>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</si>
  <si>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</si>
  <si>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</si>
  <si>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</si>
  <si>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</si>
  <si>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</si>
  <si>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</si>
  <si>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</si>
  <si>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</si>
  <si>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</si>
  <si>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</si>
  <si>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</si>
  <si>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</si>
  <si>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</si>
  <si>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</si>
  <si>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</si>
  <si>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</si>
  <si>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</si>
  <si>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</si>
  <si>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</si>
  <si>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</si>
  <si>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</si>
  <si>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</si>
  <si>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</si>
  <si>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</si>
  <si>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</si>
  <si>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</si>
  <si>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</si>
  <si>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</si>
  <si>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</si>
  <si>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</si>
  <si>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</si>
  <si>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</si>
  <si>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</si>
  <si>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</si>
  <si>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</si>
  <si>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</si>
  <si>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</si>
  <si>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</si>
  <si>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</si>
  <si>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</si>
  <si>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</si>
  <si>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</si>
  <si>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</si>
  <si>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</si>
  <si>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</si>
  <si>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</si>
  <si>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</si>
  <si>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</si>
  <si>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</si>
  <si>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</si>
  <si>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</si>
  <si>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</si>
  <si>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</si>
  <si>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</si>
  <si>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</si>
  <si>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</si>
  <si>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</si>
  <si>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</si>
  <si>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</si>
  <si>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</si>
  <si>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</si>
  <si>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</si>
  <si>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</si>
  <si>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</si>
  <si>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</si>
  <si>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</si>
  <si>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</si>
  <si>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</si>
  <si>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</si>
  <si>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</si>
  <si>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</si>
  <si>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</si>
  <si>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</si>
  <si>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</si>
  <si>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</si>
  <si>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</si>
  <si>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</si>
  <si>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</si>
  <si>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</si>
  <si>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</si>
  <si>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</si>
  <si>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</si>
  <si>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</si>
  <si>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</si>
  <si>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</si>
  <si>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</si>
  <si>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</si>
  <si>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</si>
  <si>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</si>
  <si>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</si>
  <si>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</si>
  <si>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</si>
  <si>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</si>
  <si>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</si>
  <si>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</si>
  <si>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</si>
  <si>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</si>
  <si>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</si>
  <si>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</si>
  <si>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</si>
  <si>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</si>
  <si>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</si>
  <si>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</si>
  <si>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</si>
  <si>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</si>
  <si>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</si>
  <si>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</si>
  <si>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</si>
  <si>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</si>
  <si>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</si>
  <si>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</si>
  <si>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</si>
  <si>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</si>
  <si>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</si>
  <si>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</si>
  <si>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</si>
  <si>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</si>
  <si>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</si>
  <si>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</si>
  <si>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</si>
  <si>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</si>
  <si>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</si>
  <si>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</si>
  <si>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</si>
  <si>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</si>
  <si>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</si>
  <si>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</si>
  <si>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</si>
  <si>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</si>
  <si>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</si>
  <si>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</si>
  <si>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</si>
  <si>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</si>
  <si>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</si>
  <si>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</si>
  <si>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</si>
  <si>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</si>
  <si>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</si>
  <si>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</si>
  <si>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</si>
  <si>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</si>
  <si>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</si>
  <si>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</si>
  <si>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</si>
  <si>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</si>
  <si>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</si>
  <si>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</si>
  <si>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</si>
  <si>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</si>
  <si>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</si>
  <si>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</si>
  <si>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</si>
  <si>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</si>
  <si>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</si>
  <si>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</si>
  <si>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</si>
  <si>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</si>
  <si>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</si>
  <si>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</si>
  <si>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</si>
  <si>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</si>
  <si>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</si>
  <si>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</si>
  <si>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</si>
  <si>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</si>
  <si>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</si>
  <si>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</si>
  <si>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</si>
  <si>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</si>
  <si>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</si>
  <si>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</si>
  <si>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</si>
  <si>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</si>
  <si>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</si>
  <si>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</si>
  <si>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</si>
  <si>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</si>
  <si>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</si>
  <si>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</si>
  <si>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</si>
  <si>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</si>
  <si>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</si>
  <si>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</si>
  <si>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</si>
  <si>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</si>
  <si>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</si>
  <si>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</si>
  <si>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</si>
  <si>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</si>
  <si>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</si>
  <si>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</si>
  <si>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</si>
  <si>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</si>
  <si>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</si>
  <si>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</si>
  <si>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</si>
  <si>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</si>
  <si>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</si>
  <si>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</si>
  <si>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</si>
  <si>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</si>
  <si>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</si>
  <si>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</si>
  <si>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</si>
  <si>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</si>
  <si>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</si>
  <si>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</si>
  <si>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</si>
  <si>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</si>
  <si>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</si>
  <si>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</si>
  <si>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</si>
  <si>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</si>
  <si>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</si>
  <si>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</si>
  <si>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</si>
  <si>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</si>
  <si>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</si>
  <si>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</si>
  <si>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</si>
  <si>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</si>
  <si>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</si>
  <si>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</si>
  <si>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</si>
  <si>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</si>
  <si>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</si>
  <si>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</si>
  <si>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</si>
  <si>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</si>
  <si>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</si>
  <si>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</si>
  <si>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</si>
  <si>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</si>
  <si>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</si>
  <si>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</si>
  <si>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</si>
  <si>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</si>
  <si>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</si>
  <si>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</si>
  <si>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</si>
  <si>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</si>
  <si>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</si>
  <si>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</si>
  <si>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</si>
  <si>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</si>
  <si>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</si>
  <si>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</si>
  <si>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</si>
  <si>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</si>
  <si>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</si>
  <si>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</si>
  <si>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</si>
  <si>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</si>
  <si>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</si>
  <si>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</si>
  <si>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</si>
  <si>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</si>
  <si>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</si>
  <si>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</si>
  <si>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</si>
  <si>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</si>
  <si>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</si>
  <si>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</si>
  <si>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</si>
  <si>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</si>
  <si>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</si>
  <si>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</si>
  <si>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</si>
  <si>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</si>
  <si>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</si>
  <si>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</si>
  <si>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</si>
  <si>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</si>
  <si>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</si>
  <si>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</si>
  <si>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</si>
  <si>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</si>
  <si>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</si>
  <si>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</si>
  <si>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</si>
  <si>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</si>
  <si>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</si>
  <si>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</si>
  <si>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</si>
  <si>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</si>
  <si>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</si>
  <si>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</si>
  <si>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</si>
  <si>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</si>
  <si>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</si>
  <si>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</si>
  <si>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</si>
  <si>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</si>
  <si>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</si>
  <si>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</si>
  <si>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</si>
  <si>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</si>
  <si>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</si>
  <si>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</si>
  <si>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</si>
  <si>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</si>
  <si>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</si>
  <si>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</si>
  <si>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</si>
  <si>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</si>
  <si>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</si>
  <si>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</si>
  <si>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</si>
  <si>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</si>
  <si>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</si>
  <si>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</si>
  <si>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</si>
  <si>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</si>
  <si>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</si>
  <si>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</si>
  <si>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</si>
  <si>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</si>
  <si>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</si>
  <si>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</si>
  <si>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</si>
  <si>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</si>
  <si>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</si>
  <si>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</si>
  <si>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</si>
  <si>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</si>
  <si>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</si>
  <si>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</si>
  <si>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</si>
  <si>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</si>
  <si>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</si>
  <si>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</si>
  <si>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</si>
  <si>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</si>
  <si>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</si>
  <si>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</si>
  <si>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</si>
  <si>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</si>
  <si>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</si>
  <si>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</si>
  <si>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</si>
  <si>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</si>
  <si>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</si>
  <si>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</si>
  <si>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</si>
  <si>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</si>
  <si>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</si>
  <si>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</si>
  <si>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</si>
  <si>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</si>
  <si>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</si>
  <si>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</si>
  <si>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</si>
  <si>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</si>
  <si>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</si>
  <si>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</si>
  <si>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</si>
  <si>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</si>
  <si>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</si>
  <si>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</si>
  <si>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</si>
  <si>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</si>
  <si>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</si>
  <si>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</si>
  <si>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</si>
  <si>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</si>
  <si>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</si>
  <si>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</si>
  <si>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</si>
  <si>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</si>
  <si>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</si>
  <si>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</si>
  <si>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</si>
  <si>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</si>
  <si>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</si>
  <si>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</si>
  <si>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</si>
  <si>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</si>
  <si>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</si>
  <si>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</si>
  <si>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</si>
  <si>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</si>
  <si>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</si>
  <si>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</si>
  <si>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</si>
  <si>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</si>
  <si>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</si>
  <si>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</si>
  <si>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</si>
  <si>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</si>
  <si>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</si>
  <si>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</si>
  <si>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</si>
  <si>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</si>
  <si>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</si>
  <si>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</si>
  <si>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</si>
  <si>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</si>
  <si>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</si>
  <si>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</si>
  <si>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</si>
  <si>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</si>
  <si>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</si>
  <si>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</si>
  <si>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</si>
  <si>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</si>
  <si>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</si>
  <si>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</si>
  <si>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</si>
  <si>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</si>
  <si>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</si>
  <si>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</si>
  <si>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</si>
  <si>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</si>
  <si>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</si>
  <si>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</si>
  <si>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</si>
  <si>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</si>
  <si>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</si>
  <si>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</si>
  <si>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</si>
  <si>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</si>
  <si>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</si>
  <si>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</si>
  <si>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</si>
  <si>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</si>
  <si>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</si>
  <si>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</si>
  <si>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</si>
  <si>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</si>
  <si>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</si>
  <si>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</si>
  <si>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</si>
  <si>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</si>
  <si>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</si>
  <si>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</si>
  <si>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</si>
  <si>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</si>
  <si>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</si>
  <si>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</si>
  <si>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</si>
  <si>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</si>
  <si>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</si>
  <si>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</si>
  <si>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</si>
  <si>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</si>
  <si>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</si>
  <si>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</si>
  <si>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</si>
  <si>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</si>
  <si>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</si>
  <si>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</si>
  <si>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</si>
  <si>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</si>
  <si>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</si>
  <si>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</si>
  <si>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</si>
  <si>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</si>
  <si>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</si>
  <si>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</si>
  <si>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</si>
  <si>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</si>
  <si>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</si>
  <si>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</si>
  <si>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</si>
  <si>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</si>
  <si>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</si>
  <si>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</si>
  <si>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</si>
  <si>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</si>
  <si>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</si>
  <si>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</si>
  <si>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</si>
  <si>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</si>
  <si>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</si>
  <si>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</si>
  <si>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</si>
  <si>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</si>
  <si>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</si>
  <si>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</si>
  <si>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</si>
  <si>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</si>
  <si>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</si>
  <si>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</si>
  <si>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</si>
  <si>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</si>
  <si>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</si>
  <si>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</si>
  <si>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</si>
  <si>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</si>
  <si>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</si>
  <si>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</si>
  <si>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</si>
  <si>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</si>
  <si>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</si>
  <si>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</si>
  <si>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</si>
  <si>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</si>
  <si>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</si>
  <si>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</si>
  <si>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</si>
  <si>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</si>
  <si>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</si>
  <si>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</si>
  <si>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</si>
  <si>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</si>
  <si>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</si>
  <si>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</si>
  <si>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</si>
  <si>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</si>
  <si>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</si>
  <si>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</si>
  <si>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</si>
  <si>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</si>
  <si>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</si>
  <si>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</si>
  <si>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</si>
  <si>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</si>
  <si>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</si>
  <si>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</si>
  <si>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</si>
  <si>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</si>
  <si>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</si>
  <si>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</si>
  <si>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</si>
  <si>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</si>
  <si>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</si>
  <si>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</si>
  <si>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</si>
  <si>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</si>
  <si>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</si>
  <si>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</si>
  <si>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</si>
  <si>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</si>
  <si>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</si>
  <si>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</si>
  <si>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</si>
  <si>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</si>
  <si>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</si>
  <si>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</si>
  <si>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</si>
  <si>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</si>
  <si>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</si>
  <si>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</si>
  <si>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</si>
  <si>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</si>
  <si>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</si>
  <si>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</si>
  <si>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</si>
  <si>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</si>
  <si>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</si>
  <si>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</si>
  <si>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</si>
  <si>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</si>
  <si>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</si>
  <si>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</si>
  <si>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</si>
  <si>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</si>
  <si>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</si>
  <si>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</si>
  <si>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</si>
  <si>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</si>
  <si>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</si>
  <si>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</si>
  <si>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</si>
  <si>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</si>
  <si>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</si>
  <si>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</si>
  <si>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</si>
  <si>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</si>
  <si>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</si>
  <si>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</si>
  <si>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</si>
  <si>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</si>
  <si>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</si>
  <si>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</si>
  <si>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</si>
  <si>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</si>
  <si>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</si>
  <si>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</si>
  <si>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</si>
  <si>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</si>
  <si>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</si>
  <si>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</si>
  <si>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</si>
  <si>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</si>
  <si>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</si>
  <si>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</si>
  <si>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</si>
  <si>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</si>
  <si>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</si>
  <si>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</si>
  <si>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</si>
  <si>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</si>
  <si>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</si>
  <si>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</si>
  <si>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</si>
  <si>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</si>
  <si>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</si>
  <si>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</si>
  <si>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</si>
  <si>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</si>
  <si>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</si>
  <si>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</si>
  <si>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</si>
  <si>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</si>
  <si>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</si>
  <si>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</si>
  <si>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</si>
  <si>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</si>
  <si>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</si>
  <si>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</si>
  <si>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</si>
  <si>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</si>
  <si>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</si>
  <si>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</si>
  <si>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</si>
  <si>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</si>
  <si>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</si>
  <si>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</si>
  <si>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</si>
  <si>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</si>
  <si>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</si>
  <si>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</si>
  <si>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</si>
  <si>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</si>
  <si>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</si>
  <si>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</si>
  <si>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</si>
  <si>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</si>
  <si>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</si>
  <si>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</si>
  <si>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</si>
  <si>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</si>
  <si>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</si>
  <si>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</si>
  <si>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</si>
  <si>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</si>
  <si>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</si>
  <si>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</si>
  <si>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</si>
  <si>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</si>
  <si>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</si>
  <si>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</si>
  <si>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</si>
  <si>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</si>
  <si>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</si>
  <si>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</si>
  <si>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</si>
  <si>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</si>
  <si>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</si>
  <si>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</si>
  <si>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</si>
  <si>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</si>
  <si>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</si>
  <si>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</si>
  <si>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</si>
  <si>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</si>
  <si>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</si>
  <si>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</si>
  <si>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</si>
  <si>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</si>
  <si>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</si>
  <si>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</si>
  <si>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</si>
  <si>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</si>
  <si>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</si>
  <si>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</si>
  <si>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</si>
  <si>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</si>
  <si>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</si>
  <si>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</si>
  <si>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</si>
  <si>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</si>
  <si>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</si>
  <si>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</si>
  <si>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</si>
  <si>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</si>
  <si>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</si>
  <si>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</si>
  <si>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</si>
  <si>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</si>
  <si>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</si>
  <si>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</si>
  <si>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</si>
  <si>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</si>
  <si>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</si>
  <si>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</si>
  <si>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</si>
  <si>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</si>
  <si>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</si>
  <si>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</si>
  <si>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</si>
  <si>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</si>
  <si>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</si>
  <si>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</si>
  <si>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</si>
  <si>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</si>
  <si>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</si>
  <si>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</si>
  <si>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</si>
  <si>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</si>
  <si>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</si>
  <si>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</si>
  <si>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</si>
  <si>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</si>
  <si>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</si>
  <si>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</si>
  <si>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</si>
  <si>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</si>
  <si>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</si>
  <si>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</si>
  <si>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</si>
  <si>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</si>
  <si>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</si>
  <si>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</si>
  <si>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</si>
  <si>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</si>
  <si>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</si>
  <si>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</si>
  <si>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</si>
  <si>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</si>
  <si>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</si>
  <si>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</si>
  <si>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</si>
  <si>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</si>
  <si>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</si>
  <si>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</si>
  <si>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</si>
  <si>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</si>
  <si>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</si>
  <si>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</si>
  <si>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</si>
  <si>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</si>
  <si>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</si>
  <si>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</si>
  <si>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</si>
  <si>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</si>
  <si>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</si>
  <si>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</si>
  <si>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</si>
  <si>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</si>
  <si>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</si>
  <si>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</si>
  <si>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</si>
  <si>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</si>
  <si>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</si>
  <si>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</si>
  <si>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</si>
  <si>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</si>
  <si>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</si>
  <si>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</si>
  <si>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</si>
  <si>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</si>
  <si>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</si>
  <si>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</si>
  <si>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</si>
  <si>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</si>
  <si>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</si>
  <si>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</si>
  <si>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</si>
  <si>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</si>
  <si>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</si>
  <si>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</si>
  <si>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</si>
  <si>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</si>
  <si>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</si>
  <si>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</si>
  <si>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</si>
  <si>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</si>
  <si>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</si>
  <si>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</si>
  <si>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</si>
  <si>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</si>
  <si>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</si>
  <si>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</si>
  <si>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</si>
  <si>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</si>
  <si>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</si>
  <si>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</si>
  <si>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</si>
  <si>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</si>
  <si>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</si>
  <si>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</si>
  <si>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</si>
  <si>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</si>
  <si>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</si>
  <si>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</si>
  <si>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</si>
  <si>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</si>
  <si>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</si>
  <si>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</si>
  <si>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</si>
  <si>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</si>
  <si>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</si>
  <si>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</si>
  <si>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</si>
  <si>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</si>
  <si>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</si>
  <si>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</si>
  <si>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</si>
  <si>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</si>
  <si>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</si>
  <si>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</si>
  <si>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</si>
  <si>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</si>
  <si>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</si>
  <si>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</si>
  <si>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</si>
  <si>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</si>
  <si>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</si>
  <si>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</si>
  <si>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</si>
  <si>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</si>
  <si>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</si>
  <si>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</si>
  <si>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</si>
  <si>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</si>
  <si>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</si>
  <si>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</si>
  <si>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</si>
  <si>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</si>
  <si>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</si>
  <si>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</si>
  <si>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</si>
  <si>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</si>
  <si>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</si>
  <si>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</si>
  <si>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</si>
  <si>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</si>
  <si>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</si>
  <si>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</si>
  <si>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</si>
  <si>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</si>
  <si>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</si>
  <si>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</si>
  <si>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</si>
  <si>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</si>
  <si>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</si>
  <si>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</si>
  <si>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</si>
  <si>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</si>
  <si>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</si>
  <si>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</si>
  <si>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</si>
  <si>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</si>
  <si>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</si>
  <si>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</si>
  <si>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</si>
  <si>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</si>
  <si>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</si>
  <si>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</si>
  <si>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</si>
  <si>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</si>
  <si>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</si>
  <si>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</si>
  <si>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</si>
  <si>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</si>
  <si>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</si>
  <si>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</si>
  <si>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</si>
  <si>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</si>
  <si>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</si>
  <si>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</si>
  <si>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</si>
  <si>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</si>
  <si>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</si>
  <si>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</si>
  <si>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</si>
  <si>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</si>
  <si>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</si>
  <si>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</si>
  <si>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</si>
  <si>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</si>
  <si>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</si>
  <si>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</si>
  <si>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</si>
  <si>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</si>
  <si>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</si>
  <si>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</si>
  <si>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</si>
  <si>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</si>
  <si>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</si>
  <si>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</si>
  <si>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</si>
  <si>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</si>
  <si>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</si>
  <si>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</si>
  <si>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</si>
  <si>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</si>
  <si>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</si>
  <si>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</si>
  <si>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</si>
  <si>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</si>
  <si>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</si>
  <si>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</si>
  <si>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</si>
  <si>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</si>
  <si>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</si>
  <si>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</si>
  <si>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</si>
  <si>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</si>
  <si>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</si>
  <si>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</si>
  <si>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</si>
  <si>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</si>
  <si>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</si>
  <si>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</si>
  <si>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</si>
  <si>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</si>
  <si>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</si>
  <si>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</si>
  <si>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</si>
  <si>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</si>
  <si>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</si>
  <si>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</si>
  <si>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</si>
  <si>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</si>
  <si>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</si>
  <si>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</si>
  <si>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</si>
  <si>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</si>
  <si>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</si>
  <si>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</si>
  <si>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</si>
  <si>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</si>
  <si>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</si>
  <si>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</si>
  <si>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</si>
  <si>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</si>
  <si>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</si>
  <si>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</si>
  <si>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</si>
  <si>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</si>
  <si>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</si>
  <si>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</si>
  <si>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</si>
  <si>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</si>
  <si>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</si>
  <si>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</si>
  <si>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</si>
  <si>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</si>
  <si>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</si>
  <si>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</si>
  <si>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</si>
  <si>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</si>
  <si>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</si>
  <si>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</si>
  <si>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</si>
  <si>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</si>
  <si>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</si>
  <si>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</si>
  <si>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</si>
  <si>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</si>
  <si>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</si>
  <si>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</si>
  <si>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</si>
  <si>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</si>
  <si>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</si>
  <si>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</si>
  <si>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</si>
  <si>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</si>
  <si>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</si>
  <si>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</si>
  <si>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</si>
  <si>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</si>
  <si>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</si>
  <si>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</si>
  <si>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</si>
  <si>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</si>
  <si>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</si>
  <si>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</si>
  <si>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</si>
  <si>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</si>
  <si>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</si>
  <si>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</si>
  <si>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</si>
  <si>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</si>
  <si>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</si>
  <si>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</si>
  <si>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</si>
  <si>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</si>
  <si>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</si>
  <si>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</si>
  <si>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</si>
  <si>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</si>
  <si>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</si>
  <si>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</si>
  <si>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</si>
  <si>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</si>
  <si>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</si>
  <si>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</si>
  <si>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</si>
  <si>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</si>
  <si>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</si>
  <si>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</si>
  <si>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</si>
  <si>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</si>
  <si>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</si>
  <si>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</si>
  <si>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</si>
  <si>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</si>
  <si>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</si>
  <si>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</si>
  <si>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</si>
  <si>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</si>
  <si>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</si>
  <si>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</si>
  <si>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</si>
  <si>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</si>
  <si>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</si>
  <si>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</si>
  <si>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</si>
  <si>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</si>
  <si>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</si>
  <si>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</si>
  <si>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</si>
  <si>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</si>
  <si>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</si>
  <si>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</si>
  <si>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</si>
  <si>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</si>
  <si>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</si>
  <si>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</si>
  <si>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</si>
  <si>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</si>
  <si>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</si>
  <si>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</si>
  <si>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</si>
  <si>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</si>
  <si>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</si>
  <si>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</si>
  <si>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</si>
  <si>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</si>
  <si>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</si>
  <si>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</si>
  <si>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</si>
  <si>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</si>
  <si>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</si>
  <si>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</si>
  <si>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</si>
  <si>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</si>
  <si>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</si>
  <si>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</si>
  <si>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</si>
  <si>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</si>
  <si>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</si>
  <si>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</si>
  <si>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</si>
  <si>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</si>
  <si>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</si>
  <si>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</si>
  <si>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</si>
  <si>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</si>
  <si>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</si>
  <si>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</si>
  <si>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</si>
  <si>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</si>
  <si>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</si>
  <si>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</si>
  <si>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</si>
  <si>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</si>
  <si>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</si>
  <si>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</si>
  <si>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</si>
  <si>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</si>
  <si>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</si>
  <si>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</si>
  <si>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</si>
  <si>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</si>
  <si>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</si>
  <si>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</si>
  <si>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</si>
  <si>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</si>
  <si>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</si>
  <si>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</si>
  <si>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</si>
  <si>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</si>
  <si>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</si>
  <si>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</si>
  <si>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</si>
  <si>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</si>
  <si>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</si>
  <si>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</si>
  <si>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</si>
  <si>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</si>
  <si>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</si>
  <si>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</si>
  <si>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</si>
  <si>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</si>
  <si>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</si>
  <si>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</si>
  <si>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</si>
  <si>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</si>
  <si>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</si>
  <si>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</si>
  <si>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</si>
  <si>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</si>
  <si>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</si>
  <si>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</si>
  <si>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</si>
  <si>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</si>
  <si>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</si>
  <si>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</si>
  <si>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</si>
  <si>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</si>
  <si>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</si>
  <si>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</si>
  <si>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</si>
  <si>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</si>
  <si>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</si>
  <si>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</si>
  <si>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</si>
  <si>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</si>
  <si>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</si>
  <si>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</si>
  <si>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</si>
  <si>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</si>
  <si>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</si>
  <si>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</si>
  <si>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</si>
  <si>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</si>
  <si>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</si>
  <si>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</si>
  <si>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</si>
  <si>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</si>
  <si>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</si>
  <si>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</si>
  <si>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</si>
  <si>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</si>
  <si>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</si>
  <si>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</si>
  <si>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</si>
  <si>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</si>
  <si>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</si>
  <si>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</si>
  <si>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</si>
  <si>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</si>
  <si>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</si>
  <si>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</si>
  <si>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</si>
  <si>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</si>
  <si>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</si>
  <si>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</si>
  <si>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</si>
  <si>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</si>
  <si>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</si>
  <si>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</si>
  <si>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</si>
  <si>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</si>
  <si>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</si>
  <si>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</si>
  <si>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</si>
  <si>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</si>
  <si>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</si>
  <si>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</si>
  <si>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</si>
  <si>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</si>
  <si>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</si>
  <si>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</si>
  <si>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</si>
  <si>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</si>
  <si>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</si>
  <si>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</si>
  <si>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</si>
  <si>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</si>
  <si>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</si>
  <si>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</si>
  <si>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</si>
  <si>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</si>
  <si>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</si>
  <si>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</si>
  <si>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</si>
  <si>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</si>
  <si>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</si>
  <si>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</si>
  <si>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</si>
  <si>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</si>
  <si>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</si>
  <si>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</si>
  <si>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</si>
  <si>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</si>
  <si>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</si>
  <si>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</si>
  <si>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</si>
  <si>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</si>
  <si>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</si>
  <si>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</si>
  <si>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</si>
  <si>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</si>
  <si>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</si>
  <si>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</si>
  <si>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</si>
  <si>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</si>
  <si>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</si>
  <si>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</si>
  <si>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</si>
  <si>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</si>
  <si>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</si>
  <si>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</si>
  <si>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</si>
  <si>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</si>
  <si>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</si>
  <si>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</si>
  <si>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</si>
  <si>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</si>
  <si>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</si>
  <si>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</si>
  <si>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</si>
  <si>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</si>
  <si>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</si>
  <si>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</si>
  <si>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</si>
  <si>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</si>
  <si>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</si>
  <si>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</si>
  <si>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</si>
  <si>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</si>
  <si>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</si>
  <si>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</si>
  <si>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</si>
  <si>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</si>
  <si>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</si>
  <si>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</si>
  <si>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</si>
  <si>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</si>
  <si>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</si>
  <si>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</si>
  <si>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</si>
  <si>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</si>
  <si>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</si>
  <si>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</si>
  <si>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</si>
  <si>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</si>
  <si>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</si>
  <si>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</si>
  <si>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</si>
  <si>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</si>
  <si>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</si>
  <si>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</si>
  <si>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</si>
  <si>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</si>
  <si>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</si>
  <si>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</si>
  <si>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</si>
  <si>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</si>
  <si>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</si>
  <si>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</si>
  <si>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</si>
  <si>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</si>
  <si>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</si>
  <si>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</si>
  <si>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</si>
  <si>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</si>
  <si>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</si>
  <si>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</si>
  <si>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</si>
  <si>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</si>
  <si>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</si>
  <si>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</si>
  <si>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</si>
  <si>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</si>
  <si>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</si>
  <si>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</si>
  <si>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</si>
  <si>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</si>
  <si>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</si>
  <si>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</si>
  <si>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</si>
  <si>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</si>
  <si>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</si>
  <si>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</si>
  <si>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</si>
  <si>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</si>
  <si>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</si>
  <si>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</si>
  <si>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</si>
  <si>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</si>
  <si>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</si>
  <si>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</si>
  <si>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</si>
  <si>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</si>
  <si>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</si>
  <si>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</si>
  <si>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</si>
  <si>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</si>
  <si>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</si>
  <si>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</si>
  <si>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</si>
  <si>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</si>
  <si>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</si>
  <si>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</si>
  <si>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</si>
  <si>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</si>
  <si>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</si>
  <si>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</si>
  <si>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</si>
  <si>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</si>
  <si>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</si>
  <si>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</si>
  <si>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</si>
  <si>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</si>
  <si>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</si>
  <si>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</si>
  <si>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</si>
  <si>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</si>
  <si>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</si>
  <si>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</si>
  <si>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</si>
  <si>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</si>
  <si>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</si>
  <si>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</si>
  <si>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</si>
  <si>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</si>
  <si>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</si>
  <si>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</si>
  <si>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</si>
  <si>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</si>
  <si>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</si>
  <si>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</si>
  <si>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</si>
  <si>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</si>
  <si>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</si>
  <si>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</si>
  <si>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</si>
  <si>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</si>
  <si>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</si>
  <si>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</si>
  <si>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</si>
  <si>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</si>
  <si>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</si>
  <si>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</si>
  <si>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</si>
  <si>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</si>
  <si>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</si>
  <si>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</si>
  <si>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</si>
  <si>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</si>
  <si>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</si>
  <si>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</si>
  <si>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</si>
  <si>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</si>
  <si>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</si>
  <si>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</si>
  <si>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</si>
  <si>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</si>
  <si>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</si>
  <si>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</si>
  <si>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</si>
  <si>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</si>
  <si>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</si>
  <si>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</si>
  <si>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</si>
  <si>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</si>
  <si>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</si>
  <si>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</si>
  <si>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</si>
  <si>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</si>
  <si>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</si>
  <si>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</si>
  <si>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</si>
  <si>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</si>
  <si>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</si>
  <si>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</si>
  <si>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</si>
  <si>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</si>
  <si>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</si>
  <si>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</si>
  <si>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</si>
  <si>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</si>
  <si>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</si>
  <si>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</si>
  <si>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</si>
  <si>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</si>
  <si>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</si>
  <si>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</si>
  <si>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</si>
  <si>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</si>
  <si>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</si>
  <si>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</si>
  <si>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</si>
  <si>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</si>
  <si>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</si>
  <si>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</si>
  <si>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</si>
  <si>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</si>
  <si>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</si>
  <si>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</si>
  <si>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</si>
  <si>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</si>
  <si>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</si>
  <si>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</si>
  <si>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</si>
  <si>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</si>
  <si>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</si>
  <si>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</si>
  <si>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</si>
  <si>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</si>
  <si>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</si>
  <si>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</si>
  <si>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</si>
  <si>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</si>
  <si>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</si>
  <si>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</si>
  <si>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</si>
  <si>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</si>
  <si>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</si>
  <si>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</si>
  <si>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</si>
  <si>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</si>
  <si>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</si>
  <si>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</si>
  <si>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</si>
  <si>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</si>
  <si>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</si>
  <si>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</si>
  <si>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</si>
  <si>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</si>
  <si>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</si>
  <si>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</si>
  <si>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</si>
  <si>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</si>
  <si>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</si>
  <si>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</si>
  <si>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</si>
  <si>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</si>
  <si>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</si>
  <si>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</si>
  <si>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</si>
  <si>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</si>
  <si>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</si>
  <si>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</si>
  <si>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</si>
  <si>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</si>
  <si>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</si>
  <si>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</si>
  <si>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</si>
  <si>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</si>
  <si>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</si>
  <si>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</si>
  <si>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</si>
  <si>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</si>
  <si>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</si>
  <si>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</si>
  <si>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</si>
  <si>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</si>
  <si>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</si>
  <si>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</si>
  <si>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</si>
  <si>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</si>
  <si>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</si>
  <si>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</si>
  <si>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</si>
  <si>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</si>
  <si>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</si>
  <si>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</si>
  <si>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</si>
  <si>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</si>
  <si>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</si>
  <si>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</si>
  <si>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</si>
  <si>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</si>
  <si>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</si>
  <si>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</si>
  <si>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</si>
  <si>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</si>
  <si>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</si>
  <si>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</si>
  <si>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</si>
  <si>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</si>
  <si>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</si>
  <si>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</si>
  <si>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</si>
  <si>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</si>
  <si>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</si>
  <si>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</si>
  <si>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</si>
  <si>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</si>
  <si>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</si>
  <si>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</si>
  <si>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</si>
  <si>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</si>
  <si>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</si>
  <si>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</si>
  <si>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</si>
  <si>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</si>
  <si>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</si>
  <si>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</si>
  <si>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</si>
  <si>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</si>
  <si>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</si>
  <si>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</si>
  <si>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</si>
  <si>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</si>
  <si>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</si>
  <si>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</si>
  <si>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</si>
  <si>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</si>
  <si>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</si>
  <si>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</si>
  <si>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</si>
  <si>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</si>
  <si>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</si>
  <si>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</si>
  <si>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</si>
  <si>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</si>
  <si>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</si>
  <si>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</si>
  <si>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</si>
  <si>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</si>
  <si>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</si>
  <si>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</si>
  <si>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</si>
  <si>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</si>
  <si>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</si>
  <si>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</si>
  <si>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</si>
  <si>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</si>
  <si>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</si>
  <si>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</si>
  <si>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</si>
  <si>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</si>
  <si>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</si>
  <si>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</si>
  <si>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</si>
  <si>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</si>
  <si>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</si>
  <si>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</si>
  <si>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</si>
  <si>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</si>
  <si>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</si>
  <si>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</si>
  <si>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</si>
  <si>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</si>
  <si>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</si>
  <si>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</si>
  <si>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</si>
  <si>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</si>
  <si>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</si>
  <si>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</si>
  <si>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</si>
  <si>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</si>
  <si>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</si>
  <si>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</si>
  <si>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</si>
  <si>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</si>
  <si>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</si>
  <si>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</si>
  <si>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</si>
  <si>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</si>
  <si>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</si>
  <si>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</si>
  <si>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</si>
  <si>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</si>
  <si>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</si>
  <si>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</si>
  <si>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</si>
  <si>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</si>
  <si>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</si>
  <si>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</si>
  <si>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</si>
  <si>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</si>
  <si>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</si>
  <si>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</si>
  <si>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</si>
  <si>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</si>
  <si>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</si>
  <si>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</si>
  <si>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</si>
  <si>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</si>
  <si>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</si>
  <si>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</si>
  <si>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</si>
  <si>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</si>
  <si>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</si>
  <si>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</si>
  <si>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</si>
  <si>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</si>
  <si>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</si>
  <si>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</si>
  <si>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</si>
  <si>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</si>
  <si>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</si>
  <si>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</si>
  <si>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</si>
  <si>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</si>
  <si>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</si>
  <si>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</si>
  <si>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</si>
  <si>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</si>
  <si>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</si>
  <si>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</si>
  <si>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</si>
  <si>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</si>
  <si>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</si>
  <si>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</si>
  <si>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</si>
  <si>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</si>
  <si>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</si>
  <si>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</si>
  <si>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</si>
  <si>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</si>
  <si>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</si>
  <si>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</si>
  <si>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</si>
  <si>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</si>
  <si>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</si>
  <si>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</si>
  <si>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</si>
  <si>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</si>
  <si>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</si>
  <si>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</si>
  <si>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</si>
  <si>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</si>
  <si>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</si>
  <si>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</si>
  <si>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</si>
  <si>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</si>
  <si>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</si>
  <si>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</si>
  <si>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</si>
  <si>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</si>
  <si>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</si>
  <si>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</si>
  <si>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</si>
  <si>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</si>
  <si>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</si>
  <si>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</si>
  <si>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</si>
  <si>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</si>
  <si>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</si>
  <si>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</si>
  <si>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</si>
  <si>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</si>
  <si>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</si>
  <si>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</si>
  <si>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</si>
  <si>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</si>
  <si>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</si>
  <si>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</si>
  <si>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</si>
  <si>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</si>
  <si>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</si>
  <si>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</si>
  <si>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</si>
  <si>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</si>
  <si>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</si>
  <si>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</si>
  <si>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</si>
  <si>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</si>
  <si>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</si>
  <si>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</si>
  <si>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</si>
  <si>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</si>
  <si>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</si>
  <si>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</si>
  <si>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</si>
  <si>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</si>
  <si>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</si>
  <si>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</si>
  <si>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</si>
  <si>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</si>
  <si>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</si>
  <si>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</si>
  <si>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</si>
  <si>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</si>
  <si>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</si>
  <si>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</si>
  <si>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</si>
  <si>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</si>
  <si>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</si>
  <si>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</si>
  <si>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</si>
  <si>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</si>
  <si>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</si>
  <si>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</si>
  <si>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</si>
  <si>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</si>
  <si>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</si>
  <si>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</si>
  <si>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</si>
  <si>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</si>
  <si>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</si>
  <si>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</si>
  <si>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</si>
  <si>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</si>
  <si>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</si>
  <si>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</si>
  <si>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</si>
  <si>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</si>
  <si>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</si>
  <si>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</si>
  <si>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</si>
  <si>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</si>
  <si>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</si>
  <si>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</si>
  <si>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</si>
  <si>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</si>
  <si>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</si>
  <si>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</si>
  <si>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</si>
  <si>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</si>
  <si>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</si>
  <si>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</si>
  <si>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</si>
  <si>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</si>
  <si>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</si>
  <si>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</si>
  <si>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</si>
  <si>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</si>
  <si>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</si>
  <si>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</si>
  <si>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</si>
  <si>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</si>
  <si>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</si>
  <si>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</si>
  <si>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</si>
  <si>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</si>
  <si>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</si>
  <si>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</si>
  <si>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</si>
  <si>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</si>
  <si>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</si>
  <si>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</si>
  <si>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</si>
  <si>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</si>
  <si>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</si>
  <si>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</si>
  <si>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</si>
  <si>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</si>
  <si>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</si>
  <si>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</si>
  <si>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</si>
  <si>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</si>
  <si>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</si>
  <si>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</si>
  <si>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</si>
  <si>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</si>
  <si>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</si>
  <si>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</si>
  <si>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</si>
  <si>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</si>
  <si>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</si>
  <si>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</si>
  <si>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</si>
  <si>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</si>
  <si>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</si>
  <si>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</si>
  <si>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</si>
  <si>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</si>
  <si>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</si>
  <si>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</si>
  <si>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</si>
  <si>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</si>
  <si>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</si>
  <si>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</si>
  <si>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</si>
  <si>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</si>
  <si>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</si>
  <si>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</si>
  <si>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</si>
  <si>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</si>
  <si>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</si>
  <si>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</si>
  <si>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</si>
  <si>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</si>
  <si>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</si>
  <si>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</si>
  <si>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</si>
  <si>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</si>
  <si>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</si>
  <si>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</si>
  <si>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</si>
  <si>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</si>
  <si>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</si>
  <si>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</si>
  <si>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</si>
  <si>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</si>
  <si>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</si>
  <si>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</si>
  <si>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</si>
  <si>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</si>
  <si>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</si>
  <si>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</si>
  <si>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</si>
  <si>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</si>
  <si>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</si>
  <si>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</si>
  <si>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</si>
  <si>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</si>
  <si>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</si>
  <si>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</si>
  <si>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</si>
  <si>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</si>
  <si>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</si>
  <si>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</si>
  <si>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</si>
  <si>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</si>
  <si>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</si>
  <si>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</si>
  <si>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</si>
  <si>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</si>
  <si>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</si>
  <si>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</si>
  <si>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</si>
  <si>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</si>
  <si>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</si>
  <si>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</si>
  <si>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</si>
  <si>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</si>
  <si>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</si>
  <si>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</si>
  <si>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</si>
  <si>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</si>
  <si>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</si>
  <si>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</si>
  <si>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</si>
  <si>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</si>
  <si>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</si>
  <si>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</si>
  <si>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</si>
  <si>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</si>
  <si>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</si>
  <si>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</si>
  <si>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</si>
  <si>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</si>
  <si>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</si>
  <si>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</si>
  <si>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</si>
  <si>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</si>
  <si>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</si>
  <si>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</si>
  <si>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</si>
  <si>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</si>
  <si>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</si>
  <si>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</si>
  <si>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</si>
  <si>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</si>
  <si>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</si>
  <si>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</si>
  <si>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</si>
  <si>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</si>
  <si>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</si>
  <si>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</si>
  <si>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</si>
  <si>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</si>
  <si>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</si>
  <si>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</si>
  <si>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</si>
  <si>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</si>
  <si>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</si>
  <si>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</si>
  <si>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</si>
  <si>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</si>
  <si>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</si>
  <si>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</si>
  <si>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</si>
  <si>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</si>
  <si>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</si>
  <si>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</si>
  <si>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</si>
  <si>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</si>
  <si>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</si>
  <si>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</si>
  <si>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</si>
  <si>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</si>
  <si>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</si>
  <si>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</si>
  <si>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</si>
  <si>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</si>
  <si>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</si>
  <si>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</si>
  <si>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</si>
  <si>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</si>
  <si>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</si>
  <si>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</si>
  <si>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</si>
  <si>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</si>
  <si>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</si>
  <si>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</si>
  <si>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</si>
  <si>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</si>
  <si>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</si>
  <si>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</si>
  <si>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</si>
  <si>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</si>
  <si>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</si>
  <si>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</si>
  <si>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</si>
  <si>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</si>
  <si>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</si>
  <si>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</si>
  <si>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</si>
  <si>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</si>
  <si>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</si>
  <si>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</si>
  <si>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</si>
  <si>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</si>
  <si>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</si>
  <si>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</si>
  <si>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</si>
  <si>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</si>
  <si>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</si>
  <si>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</si>
  <si>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</si>
  <si>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</si>
  <si>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</si>
  <si>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</si>
  <si>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</si>
  <si>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</si>
  <si>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</si>
  <si>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</si>
  <si>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</si>
  <si>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</si>
  <si>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</si>
  <si>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</si>
  <si>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</si>
  <si>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</si>
  <si>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</si>
  <si>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</si>
  <si>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</si>
  <si>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</si>
  <si>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</si>
  <si>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</si>
  <si>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</si>
  <si>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</si>
  <si>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</si>
  <si>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</si>
  <si>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</si>
  <si>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</si>
  <si>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</si>
  <si>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</si>
  <si>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</si>
  <si>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</si>
  <si>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</si>
  <si>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</si>
  <si>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</si>
  <si>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</si>
  <si>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</si>
  <si>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</si>
  <si>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</si>
  <si>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</si>
  <si>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</si>
  <si>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</si>
  <si>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</si>
  <si>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</si>
  <si>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</si>
  <si>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</si>
  <si>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</si>
  <si>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</si>
  <si>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</si>
  <si>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</si>
  <si>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</si>
  <si>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</si>
  <si>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</si>
  <si>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</si>
  <si>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</si>
  <si>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</si>
  <si>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</si>
  <si>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</si>
  <si>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</si>
  <si>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</si>
  <si>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</si>
  <si>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</si>
  <si>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</si>
  <si>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</si>
  <si>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</si>
  <si>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</si>
  <si>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</si>
  <si>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</si>
  <si>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</si>
  <si>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</si>
  <si>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</si>
  <si>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</si>
  <si>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</si>
  <si>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</si>
  <si>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</si>
  <si>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</si>
  <si>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</si>
  <si>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</si>
  <si>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</si>
  <si>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</si>
  <si>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</si>
  <si>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</si>
  <si>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</si>
  <si>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</si>
  <si>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</si>
  <si>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</si>
  <si>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</si>
  <si>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</si>
  <si>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</si>
  <si>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</si>
  <si>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</si>
  <si>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</si>
  <si>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</si>
  <si>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</si>
  <si>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</si>
  <si>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</si>
  <si>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</si>
  <si>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</si>
  <si>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</si>
  <si>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</si>
  <si>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</si>
  <si>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</si>
  <si>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</si>
  <si>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</si>
  <si>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</si>
  <si>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</si>
  <si>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</si>
  <si>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</si>
  <si>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</si>
  <si>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</si>
  <si>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</si>
  <si>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</si>
  <si>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</si>
  <si>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</si>
  <si>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</si>
  <si>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</si>
  <si>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</si>
  <si>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</si>
  <si>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</si>
  <si>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</si>
  <si>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</si>
  <si>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</si>
  <si>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</si>
  <si>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</si>
  <si>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</si>
  <si>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</si>
  <si>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</si>
  <si>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</si>
  <si>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</si>
  <si>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</si>
  <si>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</si>
  <si>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</si>
  <si>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</si>
  <si>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</si>
  <si>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</si>
  <si>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</si>
  <si>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</si>
  <si>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</si>
  <si>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</si>
  <si>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</si>
  <si>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</si>
  <si>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</si>
  <si>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</si>
  <si>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</si>
  <si>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</si>
  <si>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</si>
  <si>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</si>
  <si>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</si>
  <si>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</si>
  <si>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</si>
  <si>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</si>
  <si>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</si>
  <si>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</si>
  <si>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</si>
  <si>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</si>
  <si>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</si>
  <si>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</si>
  <si>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</si>
  <si>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</si>
  <si>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</si>
  <si>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</si>
  <si>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</si>
  <si>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</si>
  <si>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</si>
  <si>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</si>
  <si>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</si>
  <si>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</si>
  <si>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</si>
  <si>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</si>
  <si>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</si>
  <si>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</si>
  <si>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</si>
  <si>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</si>
  <si>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</si>
  <si>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</si>
  <si>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</si>
  <si>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</si>
  <si>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</si>
  <si>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</si>
  <si>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</si>
  <si>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</si>
  <si>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</si>
  <si>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</si>
  <si>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</si>
  <si>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</si>
  <si>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</si>
  <si>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</si>
  <si>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</si>
  <si>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</si>
  <si>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</si>
  <si>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</si>
  <si>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</si>
  <si>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</si>
  <si>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</si>
  <si>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</si>
  <si>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</si>
  <si>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</si>
  <si>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</si>
  <si>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</si>
  <si>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</si>
  <si>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</si>
  <si>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</si>
  <si>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</si>
  <si>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</si>
  <si>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</si>
  <si>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</si>
  <si>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</si>
  <si>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</si>
  <si>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</si>
  <si>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</si>
  <si>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</si>
  <si>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</si>
  <si>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</si>
  <si>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</si>
  <si>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</si>
  <si>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</si>
  <si>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</si>
  <si>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</si>
  <si>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</si>
  <si>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</si>
  <si>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</si>
  <si>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</si>
  <si>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</si>
  <si>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</si>
  <si>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</si>
  <si>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</si>
  <si>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</si>
  <si>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</si>
  <si>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</si>
  <si>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</si>
  <si>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</si>
  <si>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</si>
  <si>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</si>
  <si>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</si>
  <si>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</si>
  <si>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</si>
  <si>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</si>
  <si>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</si>
  <si>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</si>
  <si>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</si>
  <si>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</si>
  <si>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</si>
  <si>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</si>
  <si>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</si>
  <si>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</si>
  <si>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</si>
  <si>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</si>
  <si>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</si>
  <si>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</si>
  <si>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</si>
  <si>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</si>
  <si>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</si>
  <si>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</si>
  <si>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</si>
  <si>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</si>
  <si>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</si>
  <si>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</si>
  <si>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</si>
  <si>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</si>
  <si>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</si>
  <si>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</si>
  <si>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</si>
  <si>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</si>
  <si>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</si>
  <si>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</si>
  <si>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</si>
  <si>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</si>
  <si>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</si>
  <si>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</si>
  <si>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</si>
  <si>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</si>
  <si>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</si>
  <si>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</si>
  <si>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</si>
  <si>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</si>
  <si>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</si>
  <si>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</si>
  <si>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</si>
  <si>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</si>
  <si>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</si>
  <si>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</si>
  <si>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</si>
  <si>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</si>
  <si>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</si>
  <si>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</si>
  <si>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</si>
  <si>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</si>
  <si>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</si>
  <si>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</si>
  <si>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</si>
  <si>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</si>
  <si>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</si>
  <si>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</si>
  <si>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</si>
  <si>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</si>
  <si>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</si>
  <si>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</si>
  <si>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</si>
  <si>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</si>
  <si>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</si>
  <si>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</si>
  <si>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</si>
  <si>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</si>
  <si>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</si>
  <si>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</si>
  <si>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</si>
  <si>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</si>
  <si>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</si>
  <si>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</si>
  <si>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</si>
  <si>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</si>
  <si>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</si>
  <si>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</si>
  <si>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</si>
  <si>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</si>
  <si>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</si>
  <si>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</si>
  <si>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</si>
  <si>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</si>
  <si>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</si>
  <si>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</si>
  <si>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</si>
  <si>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</si>
  <si>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</si>
  <si>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</si>
  <si>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</si>
  <si>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</si>
  <si>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</si>
  <si>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</si>
  <si>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</si>
  <si>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</si>
  <si>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</si>
  <si>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</si>
  <si>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</si>
  <si>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</si>
  <si>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</si>
  <si>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</si>
  <si>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</si>
  <si>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</si>
  <si>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</si>
  <si>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</si>
  <si>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</si>
  <si>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</si>
  <si>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</si>
  <si>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</si>
  <si>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</si>
  <si>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</si>
  <si>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</si>
  <si>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</si>
  <si>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</si>
  <si>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</si>
  <si>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</si>
  <si>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</si>
  <si>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</si>
  <si>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</si>
  <si>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</si>
  <si>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</si>
  <si>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</si>
  <si>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</si>
  <si>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</si>
  <si>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</si>
  <si>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</si>
  <si>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</si>
  <si>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</si>
  <si>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</si>
  <si>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</si>
  <si>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</si>
  <si>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</si>
  <si>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</si>
  <si>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</si>
  <si>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</si>
  <si>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</si>
  <si>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</si>
  <si>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</si>
  <si>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</si>
  <si>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</si>
  <si>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</si>
  <si>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</si>
  <si>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</si>
  <si>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</si>
  <si>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</si>
  <si>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</si>
  <si>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</si>
  <si>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</si>
  <si>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</si>
  <si>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</si>
  <si>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</si>
  <si>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</si>
  <si>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</si>
  <si>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</si>
  <si>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</si>
  <si>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</si>
  <si>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</si>
  <si>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</si>
  <si>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</si>
  <si>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</si>
  <si>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</si>
  <si>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</si>
  <si>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</si>
  <si>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</si>
  <si>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</si>
  <si>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</si>
  <si>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</si>
  <si>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</si>
  <si>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</si>
  <si>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</si>
  <si>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</si>
  <si>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</si>
  <si>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</si>
  <si>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</si>
  <si>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</si>
  <si>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</si>
  <si>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</si>
  <si>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</si>
  <si>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</si>
  <si>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</si>
  <si>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</si>
  <si>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</si>
  <si>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</si>
  <si>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</si>
  <si>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</si>
  <si>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</si>
  <si>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</si>
  <si>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</si>
  <si>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</si>
  <si>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</si>
  <si>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</si>
  <si>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</si>
  <si>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</si>
  <si>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</si>
  <si>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</si>
  <si>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</si>
  <si>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</si>
  <si>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</si>
  <si>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</si>
  <si>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</si>
  <si>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</si>
  <si>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</si>
  <si>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</si>
  <si>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</si>
  <si>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</si>
  <si>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</si>
  <si>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</si>
  <si>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</si>
  <si>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</si>
  <si>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</si>
  <si>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</si>
  <si>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</si>
  <si>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</si>
  <si>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</si>
  <si>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</si>
  <si>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</si>
  <si>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</si>
  <si>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</si>
  <si>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</si>
  <si>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</si>
  <si>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</si>
  <si>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</si>
  <si>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</si>
  <si>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</si>
  <si>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</si>
  <si>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</si>
  <si>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</si>
  <si>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</si>
  <si>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</si>
  <si>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</si>
  <si>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</si>
  <si>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</si>
  <si>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</si>
  <si>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</si>
  <si>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</si>
  <si>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</si>
  <si>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</si>
  <si>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</si>
  <si>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</si>
  <si>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</si>
  <si>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</si>
  <si>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</si>
  <si>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</si>
  <si>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</si>
  <si>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</si>
  <si>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</si>
  <si>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</si>
  <si>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</si>
  <si>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</si>
  <si>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</si>
  <si>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</si>
  <si>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</si>
  <si>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</si>
  <si>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</si>
  <si>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</si>
  <si>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</si>
  <si>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</si>
  <si>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</si>
  <si>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</si>
  <si>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</si>
  <si>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</si>
  <si>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</si>
  <si>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</si>
  <si>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</si>
  <si>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</si>
  <si>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</si>
  <si>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</si>
  <si>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</si>
  <si>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</si>
  <si>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</si>
  <si>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</si>
  <si>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</si>
  <si>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</si>
  <si>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</si>
  <si>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</si>
  <si>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</si>
  <si>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</si>
  <si>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</si>
  <si>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</si>
  <si>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</si>
  <si>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</si>
  <si>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</si>
  <si>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</si>
  <si>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</si>
  <si>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</si>
  <si>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</si>
  <si>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</si>
  <si>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</si>
  <si>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</si>
  <si>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</si>
  <si>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</si>
  <si>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</si>
  <si>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</si>
  <si>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</si>
  <si>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</si>
  <si>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</si>
  <si>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</si>
  <si>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</si>
  <si>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</si>
  <si>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</si>
  <si>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</si>
  <si>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</si>
  <si>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</si>
  <si>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</si>
  <si>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</si>
  <si>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</si>
  <si>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</si>
  <si>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</si>
  <si>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</si>
  <si>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</si>
  <si>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</si>
  <si>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</si>
  <si>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</si>
  <si>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</si>
  <si>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</si>
  <si>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</si>
  <si>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</si>
  <si>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</si>
  <si>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</si>
  <si>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</si>
  <si>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</si>
  <si>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</si>
  <si>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</si>
  <si>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</si>
  <si>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</si>
  <si>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</si>
  <si>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</si>
  <si>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</si>
  <si>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</si>
  <si>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</si>
  <si>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</si>
  <si>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</si>
  <si>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</si>
  <si>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</si>
  <si>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</si>
  <si>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</si>
  <si>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</si>
  <si>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</si>
  <si>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</si>
  <si>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</si>
  <si>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</si>
  <si>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</si>
  <si>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</si>
  <si>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</si>
  <si>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</si>
  <si>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</si>
  <si>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</si>
  <si>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</si>
  <si>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</si>
  <si>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</si>
  <si>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</si>
  <si>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</si>
  <si>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</si>
  <si>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</si>
  <si>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</si>
  <si>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</si>
  <si>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</si>
  <si>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</si>
  <si>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</si>
  <si>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</si>
  <si>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</si>
  <si>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</si>
  <si>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</si>
  <si>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</si>
  <si>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</si>
  <si>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</si>
  <si>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</si>
  <si>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</si>
  <si>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</si>
  <si>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</si>
  <si>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</si>
  <si>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</si>
  <si>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</si>
  <si>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</si>
  <si>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</si>
  <si>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</si>
  <si>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</si>
  <si>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</si>
  <si>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</si>
  <si>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</si>
  <si>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</si>
  <si>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</si>
  <si>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</si>
  <si>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</si>
  <si>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</si>
  <si>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</si>
  <si>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</si>
  <si>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</si>
  <si>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</si>
  <si>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</si>
  <si>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</si>
  <si>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</si>
  <si>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</si>
  <si>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</si>
  <si>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</si>
  <si>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</si>
  <si>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</si>
  <si>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</si>
  <si>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</si>
  <si>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</si>
  <si>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</si>
  <si>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</si>
  <si>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</si>
  <si>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</si>
  <si>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</si>
  <si>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</si>
  <si>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</si>
  <si>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</si>
  <si>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</si>
  <si>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</si>
  <si>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</si>
  <si>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</si>
  <si>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</si>
  <si>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</si>
  <si>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</si>
  <si>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</si>
  <si>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</si>
  <si>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</si>
  <si>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</si>
  <si>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</si>
  <si>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</si>
  <si>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</si>
  <si>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</si>
  <si>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</si>
  <si>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</si>
  <si>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</si>
  <si>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</si>
  <si>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</si>
  <si>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</si>
  <si>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</si>
  <si>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</si>
  <si>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</si>
  <si>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</si>
  <si>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</si>
  <si>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</si>
  <si>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</si>
  <si>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</si>
  <si>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</si>
  <si>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</si>
  <si>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</si>
  <si>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</si>
  <si>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</si>
  <si>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</si>
  <si>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</si>
  <si>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</si>
  <si>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</si>
  <si>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</si>
  <si>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</si>
  <si>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</si>
  <si>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</si>
  <si>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</si>
  <si>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</si>
  <si>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</si>
  <si>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</si>
  <si>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</si>
  <si>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</si>
  <si>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</si>
  <si>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</si>
  <si>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</si>
  <si>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</si>
  <si>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</si>
  <si>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</si>
  <si>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</si>
  <si>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</si>
  <si>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</si>
  <si>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</si>
  <si>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</si>
  <si>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</si>
  <si>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</si>
  <si>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</si>
  <si>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</si>
  <si>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</si>
  <si>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</si>
  <si>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</si>
  <si>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</si>
  <si>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</si>
  <si>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</si>
  <si>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</si>
  <si>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</si>
  <si>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</si>
  <si>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</si>
  <si>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</si>
  <si>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</si>
  <si>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</si>
  <si>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</si>
  <si>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</si>
  <si>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</si>
  <si>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</si>
  <si>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</si>
  <si>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</si>
  <si>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</si>
  <si>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</si>
  <si>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</si>
  <si>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</si>
  <si>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</si>
  <si>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</si>
  <si>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</si>
  <si>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</si>
  <si>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</si>
  <si>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</si>
  <si>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</si>
  <si>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</si>
  <si>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</si>
  <si>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</si>
  <si>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</si>
  <si>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</si>
  <si>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</si>
  <si>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</si>
  <si>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</si>
  <si>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</si>
  <si>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</si>
  <si>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</si>
  <si>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</si>
  <si>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</si>
  <si>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</si>
  <si>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</si>
  <si>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</si>
  <si>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</si>
  <si>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</si>
  <si>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</si>
  <si>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</si>
  <si>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</si>
  <si>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</si>
  <si>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</si>
  <si>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</si>
  <si>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</si>
  <si>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</si>
  <si>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</si>
  <si>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</si>
  <si>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</si>
  <si>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</si>
  <si>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</si>
  <si>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</si>
  <si>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</si>
  <si>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</si>
  <si>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</si>
  <si>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</si>
  <si>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</si>
  <si>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</si>
  <si>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</si>
  <si>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</si>
  <si>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</si>
  <si>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</si>
  <si>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</si>
  <si>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</si>
  <si>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</si>
  <si>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</si>
  <si>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</si>
  <si>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</si>
  <si>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</si>
  <si>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</si>
  <si>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</si>
  <si>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</si>
  <si>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</si>
  <si>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</si>
  <si>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</si>
  <si>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</si>
  <si>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</si>
  <si>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</si>
  <si>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</si>
  <si>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</si>
  <si>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</si>
  <si>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</si>
  <si>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</si>
  <si>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</si>
  <si>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</si>
  <si>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</si>
  <si>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</si>
  <si>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</si>
  <si>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</si>
  <si>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</si>
  <si>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</si>
  <si>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</si>
  <si>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</si>
  <si>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</si>
  <si>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</si>
  <si>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</si>
  <si>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</si>
  <si>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</si>
  <si>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</si>
  <si>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</si>
  <si>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</si>
  <si>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</si>
  <si>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</si>
  <si>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</si>
  <si>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</si>
  <si>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</si>
  <si>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</si>
  <si>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</si>
  <si>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</si>
  <si>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</si>
  <si>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</si>
  <si>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</si>
  <si>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</si>
  <si>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</si>
  <si>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</si>
  <si>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</si>
  <si>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</si>
  <si>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</si>
  <si>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</si>
  <si>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</si>
  <si>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</si>
  <si>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</si>
  <si>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</si>
  <si>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</si>
  <si>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</si>
  <si>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</si>
  <si>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</si>
  <si>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</si>
  <si>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</si>
  <si>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</si>
  <si>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</si>
  <si>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</si>
  <si>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</si>
  <si>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</si>
  <si>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</si>
  <si>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</si>
  <si>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</si>
  <si>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</si>
  <si>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</si>
  <si>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</si>
  <si>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</si>
  <si>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</si>
  <si>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</si>
  <si>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</si>
  <si>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</si>
  <si>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</si>
  <si>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</si>
  <si>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</si>
  <si>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</si>
  <si>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</si>
  <si>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</si>
  <si>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</si>
  <si>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</si>
  <si>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</si>
  <si>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</si>
  <si>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</si>
  <si>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</si>
  <si>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</si>
  <si>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</si>
  <si>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</si>
  <si>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</si>
  <si>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</si>
  <si>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</si>
  <si>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</si>
  <si>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</si>
  <si>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</si>
  <si>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</si>
  <si>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</si>
  <si>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</si>
  <si>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</si>
  <si>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</si>
  <si>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</si>
  <si>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</si>
  <si>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</si>
  <si>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</si>
  <si>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</si>
  <si>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</si>
  <si>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</si>
  <si>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</si>
  <si>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</si>
  <si>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</si>
  <si>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</si>
  <si>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</si>
  <si>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</si>
  <si>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</si>
  <si>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</si>
  <si>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</si>
  <si>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</si>
  <si>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</si>
  <si>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</si>
  <si>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</si>
  <si>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</si>
  <si>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</si>
  <si>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</si>
  <si>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</si>
  <si>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</si>
  <si>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</si>
  <si>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</si>
  <si>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</si>
  <si>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</si>
  <si>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</si>
  <si>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</si>
  <si>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</si>
  <si>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</si>
  <si>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</si>
  <si>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</si>
  <si>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</si>
  <si>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</si>
  <si>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</si>
  <si>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</si>
  <si>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</si>
  <si>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</si>
  <si>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</si>
  <si>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</si>
  <si>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</si>
  <si>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</si>
  <si>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</si>
  <si>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</si>
  <si>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</si>
  <si>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</si>
  <si>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</si>
  <si>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</si>
  <si>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</si>
  <si>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</si>
  <si>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</si>
  <si>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</si>
  <si>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</si>
  <si>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</si>
  <si>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</si>
  <si>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</si>
  <si>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</si>
  <si>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</si>
  <si>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</si>
  <si>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</si>
  <si>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</si>
  <si>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</si>
  <si>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</si>
  <si>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</si>
  <si>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</si>
  <si>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</si>
  <si>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</si>
  <si>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</si>
  <si>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</si>
  <si>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</si>
  <si>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</si>
  <si>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</si>
  <si>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</si>
  <si>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</si>
  <si>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</si>
  <si>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</si>
  <si>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</si>
  <si>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</si>
  <si>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</si>
  <si>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</si>
  <si>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</si>
  <si>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</si>
  <si>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</si>
  <si>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</si>
  <si>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</si>
  <si>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</si>
  <si>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</si>
  <si>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</si>
  <si>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</si>
  <si>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</si>
  <si>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</si>
  <si>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</si>
  <si>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</si>
  <si>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</si>
  <si>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</si>
  <si>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</si>
  <si>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</si>
  <si>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</si>
  <si>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</si>
  <si>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</si>
  <si>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</si>
  <si>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</si>
  <si>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</si>
  <si>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</si>
  <si>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</si>
  <si>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</si>
  <si>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</si>
  <si>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</si>
  <si>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</si>
  <si>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</si>
  <si>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</si>
  <si>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</si>
  <si>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</si>
  <si>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</si>
  <si>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</si>
  <si>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</si>
  <si>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</si>
  <si>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</si>
  <si>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</si>
  <si>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</si>
  <si>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</si>
  <si>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</si>
  <si>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</si>
  <si>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</si>
  <si>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</si>
  <si>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</si>
  <si>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</si>
  <si>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</si>
  <si>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</si>
  <si>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</si>
  <si>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</si>
  <si>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</si>
  <si>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</si>
  <si>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</si>
  <si>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</si>
  <si>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</si>
  <si>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</si>
  <si>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</si>
  <si>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</si>
  <si>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</si>
  <si>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</si>
  <si>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</si>
  <si>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</si>
  <si>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</si>
  <si>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</si>
  <si>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</si>
  <si>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</si>
  <si>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</si>
  <si>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</si>
  <si>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</si>
  <si>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</si>
  <si>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</si>
  <si>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</si>
  <si>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</si>
  <si>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</si>
  <si>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</si>
  <si>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</si>
  <si>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</si>
  <si>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</si>
  <si>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</si>
  <si>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</si>
  <si>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</si>
  <si>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</si>
  <si>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</si>
  <si>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</si>
  <si>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</si>
  <si>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</si>
  <si>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</si>
  <si>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</si>
  <si>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</si>
  <si>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</si>
  <si>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</si>
  <si>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</si>
  <si>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</si>
  <si>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</si>
  <si>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</si>
  <si>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</si>
  <si>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</si>
  <si>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</si>
  <si>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</si>
  <si>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</si>
  <si>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</si>
  <si>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</si>
  <si>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</si>
  <si>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</si>
  <si>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</si>
  <si>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</si>
  <si>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</si>
  <si>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</si>
  <si>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</si>
  <si>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</si>
  <si>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</si>
  <si>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</si>
  <si>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</si>
  <si>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</si>
  <si>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</si>
  <si>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</si>
  <si>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</si>
  <si>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</si>
  <si>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</si>
  <si>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</si>
  <si>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</si>
  <si>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</si>
  <si>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</si>
  <si>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</si>
  <si>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</si>
  <si>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</si>
  <si>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</si>
  <si>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</si>
  <si>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</si>
  <si>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</si>
  <si>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</si>
  <si>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</si>
  <si>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</si>
  <si>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</si>
  <si>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</si>
  <si>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</si>
  <si>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</si>
  <si>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</si>
  <si>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</si>
  <si>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</si>
  <si>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</si>
  <si>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</si>
  <si>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</si>
  <si>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</si>
  <si>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</si>
  <si>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</si>
  <si>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</si>
  <si>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</si>
  <si>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</si>
  <si>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</si>
  <si>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</si>
  <si>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</si>
  <si>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</si>
  <si>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</si>
  <si>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</si>
  <si>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</si>
  <si>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</si>
  <si>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</si>
  <si>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</si>
  <si>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</si>
  <si>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</si>
  <si>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</si>
  <si>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</si>
  <si>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</si>
  <si>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</si>
  <si>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</si>
  <si>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</si>
  <si>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</si>
  <si>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</si>
  <si>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</si>
  <si>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</si>
  <si>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</si>
  <si>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</si>
  <si>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</si>
  <si>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</si>
  <si>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</si>
  <si>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</si>
  <si>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</si>
  <si>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</si>
  <si>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</si>
  <si>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</si>
  <si>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</si>
  <si>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</si>
  <si>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</si>
  <si>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</si>
  <si>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</si>
  <si>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</si>
  <si>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</si>
  <si>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</si>
  <si>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</si>
  <si>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</si>
  <si>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</si>
  <si>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</si>
  <si>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</si>
  <si>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</si>
  <si>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</si>
  <si>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</si>
  <si>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</si>
  <si>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</si>
  <si>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</si>
  <si>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</si>
  <si>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</si>
  <si>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</si>
  <si>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</si>
  <si>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</si>
  <si>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</si>
  <si>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</si>
  <si>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</si>
  <si>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</si>
  <si>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</si>
  <si>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</si>
  <si>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</si>
  <si>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</si>
  <si>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</si>
  <si>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</si>
  <si>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</si>
  <si>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</si>
  <si>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</si>
  <si>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</si>
  <si>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</si>
  <si>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</si>
  <si>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</si>
  <si>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</si>
  <si>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</si>
  <si>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</si>
  <si>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</si>
  <si>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</si>
  <si>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</si>
  <si>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</si>
  <si>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</si>
  <si>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</si>
  <si>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</si>
  <si>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</si>
  <si>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</si>
  <si>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</si>
  <si>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</si>
  <si>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</si>
  <si>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</si>
  <si>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</si>
  <si>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</si>
  <si>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</si>
  <si>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</si>
  <si>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</si>
  <si>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</si>
  <si>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</si>
  <si>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</si>
  <si>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</si>
  <si>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</si>
  <si>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</si>
  <si>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</si>
  <si>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</si>
  <si>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</si>
  <si>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</si>
  <si>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</si>
  <si>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</si>
  <si>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</si>
  <si>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</si>
  <si>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</si>
  <si>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</si>
  <si>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</si>
  <si>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</si>
  <si>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</si>
  <si>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</si>
  <si>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</si>
  <si>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</si>
  <si>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</si>
  <si>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</si>
  <si>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</si>
  <si>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</si>
  <si>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</si>
  <si>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</si>
  <si>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</si>
  <si>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</si>
  <si>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</si>
  <si>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</si>
  <si>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</si>
  <si>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</si>
  <si>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</si>
  <si>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</si>
  <si>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</si>
  <si>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</si>
  <si>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</si>
  <si>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</si>
  <si>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</si>
  <si>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</si>
  <si>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</si>
  <si>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</si>
  <si>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</si>
  <si>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</si>
  <si>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</si>
  <si>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</si>
  <si>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</si>
  <si>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</si>
  <si>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</si>
  <si>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</si>
  <si>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</si>
  <si>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</si>
  <si>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</si>
  <si>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</si>
  <si>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</si>
  <si>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</si>
  <si>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</si>
  <si>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</si>
  <si>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</si>
  <si>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</si>
  <si>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</si>
  <si>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</si>
  <si>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</si>
  <si>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</si>
  <si>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</si>
  <si>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</si>
  <si>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</si>
  <si>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</si>
  <si>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</si>
  <si>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</si>
  <si>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</si>
  <si>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</si>
  <si>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</si>
  <si>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</si>
  <si>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</si>
  <si>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</si>
  <si>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</si>
  <si>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</si>
  <si>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</si>
  <si>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</si>
  <si>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</si>
  <si>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</si>
  <si>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</si>
  <si>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</si>
  <si>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</si>
  <si>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</si>
  <si>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</si>
  <si>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</si>
  <si>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</si>
  <si>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</si>
  <si>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</si>
  <si>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</si>
  <si>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</si>
  <si>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</si>
  <si>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</si>
  <si>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</si>
  <si>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</si>
  <si>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</si>
  <si>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</si>
  <si>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</si>
  <si>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</si>
  <si>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</si>
  <si>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</si>
  <si>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</si>
  <si>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</si>
  <si>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</si>
  <si>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</si>
  <si>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</si>
  <si>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</si>
  <si>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</si>
  <si>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</si>
  <si>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</si>
  <si>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</si>
  <si>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</si>
  <si>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</si>
  <si>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</si>
  <si>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</si>
  <si>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</si>
  <si>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</si>
  <si>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</si>
  <si>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</si>
  <si>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</si>
  <si>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</si>
  <si>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</si>
  <si>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</si>
  <si>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</si>
  <si>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</si>
  <si>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</si>
  <si>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</si>
  <si>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</si>
  <si>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</si>
  <si>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</si>
  <si>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</si>
  <si>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</si>
  <si>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</si>
  <si>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</si>
  <si>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</si>
  <si>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</si>
  <si>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</si>
  <si>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</si>
  <si>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</si>
  <si>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</si>
  <si>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</si>
  <si>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</si>
  <si>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</si>
  <si>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</si>
  <si>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</si>
  <si>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</si>
  <si>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</si>
  <si>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</si>
  <si>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</si>
  <si>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</si>
  <si>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</si>
  <si>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</si>
  <si>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</si>
  <si>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</si>
  <si>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</si>
  <si>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</si>
  <si>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</si>
  <si>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</si>
  <si>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</si>
  <si>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</si>
  <si>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</si>
  <si>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</si>
  <si>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</si>
  <si>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</si>
  <si>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</si>
  <si>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</si>
  <si>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</si>
  <si>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</si>
  <si>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</si>
  <si>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</si>
  <si>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</si>
  <si>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</si>
  <si>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</si>
  <si>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</si>
  <si>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</si>
  <si>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</si>
  <si>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</si>
  <si>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</si>
  <si>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</si>
  <si>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</si>
  <si>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</si>
  <si>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</si>
  <si>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</si>
  <si>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</si>
  <si>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</si>
  <si>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</si>
  <si>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</si>
  <si>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</si>
  <si>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</si>
  <si>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</si>
  <si>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</si>
  <si>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</si>
  <si>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</si>
  <si>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</si>
  <si>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</si>
  <si>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</si>
  <si>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</si>
  <si>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</si>
  <si>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</si>
  <si>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</si>
  <si>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</si>
  <si>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</si>
  <si>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</si>
  <si>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</si>
  <si>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</si>
  <si>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</si>
  <si>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</si>
  <si>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</si>
  <si>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</si>
  <si>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</si>
  <si>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</si>
  <si>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</si>
  <si>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</si>
  <si>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</si>
  <si>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</si>
  <si>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</si>
  <si>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</si>
  <si>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</si>
  <si>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</si>
  <si>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</si>
  <si>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</si>
  <si>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</si>
  <si>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</si>
  <si>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</si>
  <si>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</si>
  <si>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</si>
  <si>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</si>
  <si>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</si>
  <si>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</si>
  <si>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</si>
  <si>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</si>
  <si>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</si>
  <si>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</si>
  <si>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</si>
  <si>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</si>
  <si>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</si>
  <si>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</si>
  <si>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</si>
  <si>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</si>
  <si>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</si>
  <si>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</si>
  <si>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</si>
  <si>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</si>
  <si>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</si>
  <si>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</si>
  <si>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</si>
  <si>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</si>
  <si>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</si>
  <si>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</si>
  <si>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</si>
  <si>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</si>
  <si>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</si>
  <si>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</si>
  <si>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</si>
  <si>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</si>
  <si>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</si>
  <si>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</si>
  <si>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</si>
  <si>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</si>
  <si>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</si>
  <si>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</si>
  <si>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</si>
  <si>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</si>
  <si>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</si>
  <si>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</si>
  <si>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</si>
  <si>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</si>
  <si>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Carlie Long</t>
  </si>
  <si>
    <t>Deputy Director, Development</t>
  </si>
  <si>
    <t>Nashville, TN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</si>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</sst>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25.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9" sqref="F9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/>
      <c r="B8" s="63"/>
      <c r="C8" s="67"/>
      <c r="D8" s="115" t="str">
        <f>IFERROR((IF(B8=M8,"W9 is not required","W9 is required")),"Loading")</f>
        <v>Loading</v>
      </c>
      <c r="E8" s="61"/>
      <c r="F8" s="60" t="s">
        <v>2154</v>
      </c>
      <c r="G8" s="60" t="s">
        <v>297</v>
      </c>
      <c r="H8" s="64" t="s">
        <v>4096</v>
      </c>
      <c r="I8" s="74">
        <v>339</v>
      </c>
      <c r="J8" s="116" t="str">
        <f>IF(X8=9,"Complete",IF(X8&lt;=2,"Pending",IF(X8&lt;=9,"Incomplete")))</f>
        <v>Incomplete</v>
      </c>
      <c r="M8" s="113" t="e">
        <f>VLOOKUP(B8,'Categories - PIOF'!G:G,1)</f>
        <v>#N/A</v>
      </c>
      <c r="O8" s="117">
        <f>IF(ISBLANK(A8),0,1)</f>
        <v>0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6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339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4093</v>
      </c>
      <c r="B15" s="130"/>
      <c r="C15" s="130"/>
      <c r="D15" s="146"/>
      <c r="E15" s="29"/>
      <c r="F15" s="40">
        <v>45771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Carlie Long</cp:lastModifiedBy>
  <cp:revision/>
  <dcterms:created xsi:type="dcterms:W3CDTF">2004-08-16T18:44:14Z</dcterms:created>
  <dcterms:modified xsi:type="dcterms:W3CDTF">2025-04-24T18:30:55Z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