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ryanlacosse_bestbuddies_org/Documents/Desktop/"/>
    </mc:Choice>
  </mc:AlternateContent>
  <xr:revisionPtr revIDLastSave="0" documentId="8_{5D974538-D071-4F0A-A7AF-F6D4EC93D1C8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<sst xmlns="http://schemas.openxmlformats.org/spreadsheetml/2006/main" count="4306" uniqueCount="4100">
  <si>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</si>
  <si>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</si>
  <si>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</si>
  <si>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</si>
  <si>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</si>
  <si>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</si>
  <si>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</si>
  <si>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</si>
  <si>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</si>
  <si>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</si>
  <si>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</si>
  <si>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</si>
  <si>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</si>
  <si>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</si>
  <si>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</si>
  <si>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</si>
  <si>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</si>
  <si>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</si>
  <si>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</si>
  <si>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</si>
  <si>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</si>
  <si>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</si>
  <si>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</si>
  <si>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</si>
  <si>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</si>
  <si>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</si>
  <si>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</si>
  <si>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</si>
  <si>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</si>
  <si>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</si>
  <si>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</si>
  <si>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</si>
  <si>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</si>
  <si>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</si>
  <si>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</si>
  <si>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</si>
  <si>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</si>
  <si>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</si>
  <si>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</si>
  <si>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</si>
  <si>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</si>
  <si>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</si>
  <si>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</si>
  <si>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</si>
  <si>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</si>
  <si>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</si>
  <si>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</si>
  <si>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</si>
  <si>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</si>
  <si>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</si>
  <si>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</si>
  <si>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</si>
  <si>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</si>
  <si>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</si>
  <si>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</si>
  <si>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</si>
  <si>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</si>
  <si>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</si>
  <si>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</si>
  <si>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</si>
  <si>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</si>
  <si>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</si>
  <si>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</si>
  <si>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</si>
  <si>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</si>
  <si>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</si>
  <si>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</si>
  <si>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</si>
  <si>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</si>
  <si>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</si>
  <si>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</si>
  <si>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</si>
  <si>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</si>
  <si>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</si>
  <si>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</si>
  <si>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</si>
  <si>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</si>
  <si>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</si>
  <si>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</si>
  <si>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</si>
  <si>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</si>
  <si>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</si>
  <si>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</si>
  <si>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</si>
  <si>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</si>
  <si>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</si>
  <si>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</si>
  <si>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</si>
  <si>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</si>
  <si>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</si>
  <si>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</si>
  <si>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</si>
  <si>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</si>
  <si>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</si>
  <si>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</si>
  <si>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</si>
  <si>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</si>
  <si>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</si>
  <si>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</si>
  <si>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</si>
  <si>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</si>
  <si>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</si>
  <si>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</si>
  <si>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</si>
  <si>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</si>
  <si>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</si>
  <si>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</si>
  <si>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</si>
  <si>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</si>
  <si>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</si>
  <si>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</si>
  <si>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</si>
  <si>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</si>
  <si>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</si>
  <si>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</si>
  <si>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</si>
  <si>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</si>
  <si>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</si>
  <si>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</si>
  <si>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</si>
  <si>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</si>
  <si>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</si>
  <si>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</si>
  <si>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</si>
  <si>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</si>
  <si>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</si>
  <si>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</si>
  <si>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</si>
  <si>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</si>
  <si>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</si>
  <si>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</si>
  <si>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</si>
  <si>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</si>
  <si>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</si>
  <si>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</si>
  <si>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</si>
  <si>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</si>
  <si>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</si>
  <si>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</si>
  <si>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</si>
  <si>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</si>
  <si>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</si>
  <si>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</si>
  <si>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</si>
  <si>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</si>
  <si>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</si>
  <si>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</si>
  <si>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</si>
  <si>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</si>
  <si>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</si>
  <si>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</si>
  <si>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</si>
  <si>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</si>
  <si>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</si>
  <si>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</si>
  <si>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</si>
  <si>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</si>
  <si>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</si>
  <si>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</si>
  <si>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</si>
  <si>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</si>
  <si>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</si>
  <si>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</si>
  <si>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</si>
  <si>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</si>
  <si>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</si>
  <si>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</si>
  <si>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</si>
  <si>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</si>
  <si>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</si>
  <si>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</si>
  <si>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</si>
  <si>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</si>
  <si>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</si>
  <si>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</si>
  <si>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</si>
  <si>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</si>
  <si>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</si>
  <si>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</si>
  <si>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</si>
  <si>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</si>
  <si>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</si>
  <si>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</si>
  <si>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</si>
  <si>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</si>
  <si>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</si>
  <si>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</si>
  <si>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</si>
  <si>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</si>
  <si>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</si>
  <si>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</si>
  <si>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</si>
  <si>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</si>
  <si>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</si>
  <si>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</si>
  <si>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</si>
  <si>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</si>
  <si>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</si>
  <si>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</si>
  <si>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</si>
  <si>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</si>
  <si>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</si>
  <si>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</si>
  <si>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</si>
  <si>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</si>
  <si>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</si>
  <si>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</si>
  <si>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</si>
  <si>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</si>
  <si>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</si>
  <si>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</si>
  <si>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</si>
  <si>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</si>
  <si>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</si>
  <si>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</si>
  <si>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</si>
  <si>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</si>
  <si>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</si>
  <si>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</si>
  <si>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</si>
  <si>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</si>
  <si>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</si>
  <si>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</si>
  <si>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</si>
  <si>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</si>
  <si>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</si>
  <si>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</si>
  <si>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</si>
  <si>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</si>
  <si>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</si>
  <si>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</si>
  <si>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</si>
  <si>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</si>
  <si>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</si>
  <si>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</si>
  <si>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</si>
  <si>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</si>
  <si>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</si>
  <si>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</si>
  <si>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</si>
  <si>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</si>
  <si>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</si>
  <si>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</si>
  <si>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</si>
  <si>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</si>
  <si>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</si>
  <si>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</si>
  <si>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</si>
  <si>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</si>
  <si>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</si>
  <si>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</si>
  <si>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</si>
  <si>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</si>
  <si>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</si>
  <si>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</si>
  <si>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</si>
  <si>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</si>
  <si>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</si>
  <si>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</si>
  <si>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</si>
  <si>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</si>
  <si>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</si>
  <si>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</si>
  <si>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</si>
  <si>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</si>
  <si>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</si>
  <si>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</si>
  <si>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</si>
  <si>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</si>
  <si>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</si>
  <si>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</si>
  <si>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</si>
  <si>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</si>
  <si>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</si>
  <si>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</si>
  <si>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</si>
  <si>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</si>
  <si>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</si>
  <si>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</si>
  <si>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</si>
  <si>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</si>
  <si>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</si>
  <si>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</si>
  <si>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</si>
  <si>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</si>
  <si>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</si>
  <si>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</si>
  <si>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</si>
  <si>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</si>
  <si>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</si>
  <si>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</si>
  <si>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</si>
  <si>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</si>
  <si>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</si>
  <si>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</si>
  <si>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</si>
  <si>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</si>
  <si>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</si>
  <si>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</si>
  <si>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</si>
  <si>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</si>
  <si>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</si>
  <si>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</si>
  <si>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</si>
  <si>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</si>
  <si>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</si>
  <si>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</si>
  <si>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</si>
  <si>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</si>
  <si>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</si>
  <si>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</si>
  <si>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</si>
  <si>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</si>
  <si>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</si>
  <si>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</si>
  <si>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</si>
  <si>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</si>
  <si>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</si>
  <si>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</si>
  <si>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</si>
  <si>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</si>
  <si>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</si>
  <si>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</si>
  <si>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</si>
  <si>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</si>
  <si>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</si>
  <si>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</si>
  <si>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</si>
  <si>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</si>
  <si>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</si>
  <si>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</si>
  <si>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</si>
  <si>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</si>
  <si>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</si>
  <si>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</si>
  <si>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</si>
  <si>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</si>
  <si>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</si>
  <si>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</si>
  <si>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</si>
  <si>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</si>
  <si>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</si>
  <si>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</si>
  <si>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</si>
  <si>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</si>
  <si>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</si>
  <si>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</si>
  <si>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</si>
  <si>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</si>
  <si>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</si>
  <si>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</si>
  <si>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</si>
  <si>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</si>
  <si>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</si>
  <si>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</si>
  <si>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</si>
  <si>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</si>
  <si>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</si>
  <si>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</si>
  <si>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</si>
  <si>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</si>
  <si>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</si>
  <si>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</si>
  <si>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</si>
  <si>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</si>
  <si>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</si>
  <si>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</si>
  <si>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</si>
  <si>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</si>
  <si>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</si>
  <si>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</si>
  <si>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</si>
  <si>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</si>
  <si>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</si>
  <si>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</si>
  <si>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</si>
  <si>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</si>
  <si>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</si>
  <si>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</si>
  <si>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</si>
  <si>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</si>
  <si>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</si>
  <si>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</si>
  <si>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</si>
  <si>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</si>
  <si>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</si>
  <si>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</si>
  <si>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</si>
  <si>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</si>
  <si>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</si>
  <si>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</si>
  <si>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</si>
  <si>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</si>
  <si>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</si>
  <si>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</si>
  <si>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</si>
  <si>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</si>
  <si>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</si>
  <si>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</si>
  <si>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</si>
  <si>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</si>
  <si>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</si>
  <si>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</si>
  <si>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</si>
  <si>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</si>
  <si>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</si>
  <si>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</si>
  <si>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</si>
  <si>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</si>
  <si>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</si>
  <si>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</si>
  <si>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</si>
  <si>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</si>
  <si>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</si>
  <si>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</si>
  <si>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</si>
  <si>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</si>
  <si>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</si>
  <si>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</si>
  <si>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</si>
  <si>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</si>
  <si>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</si>
  <si>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</si>
  <si>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</si>
  <si>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</si>
  <si>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</si>
  <si>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</si>
  <si>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</si>
  <si>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</si>
  <si>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</si>
  <si>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</si>
  <si>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</si>
  <si>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</si>
  <si>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</si>
  <si>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</si>
  <si>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</si>
  <si>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</si>
  <si>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</si>
  <si>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</si>
  <si>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</si>
  <si>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</si>
  <si>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</si>
  <si>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</si>
  <si>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</si>
  <si>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</si>
  <si>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</si>
  <si>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</si>
  <si>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</si>
  <si>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</si>
  <si>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</si>
  <si>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</si>
  <si>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</si>
  <si>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</si>
  <si>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</si>
  <si>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</si>
  <si>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</si>
  <si>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</si>
  <si>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</si>
  <si>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</si>
  <si>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</si>
  <si>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</si>
  <si>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</si>
  <si>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</si>
  <si>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</si>
  <si>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</si>
  <si>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</si>
  <si>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</si>
  <si>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</si>
  <si>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</si>
  <si>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</si>
  <si>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</si>
  <si>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</si>
  <si>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</si>
  <si>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</si>
  <si>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</si>
  <si>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</si>
  <si>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</si>
  <si>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</si>
  <si>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</si>
  <si>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</si>
  <si>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</si>
  <si>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</si>
  <si>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</si>
  <si>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</si>
  <si>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</si>
  <si>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</si>
  <si>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</si>
  <si>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</si>
  <si>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</si>
  <si>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</si>
  <si>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</si>
  <si>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</si>
  <si>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</si>
  <si>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</si>
  <si>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</si>
  <si>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</si>
  <si>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</si>
  <si>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</si>
  <si>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</si>
  <si>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</si>
  <si>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</si>
  <si>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</si>
  <si>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</si>
  <si>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</si>
  <si>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</si>
  <si>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</si>
  <si>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</si>
  <si>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</si>
  <si>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</si>
  <si>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</si>
  <si>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</si>
  <si>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</si>
  <si>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</si>
  <si>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</si>
  <si>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</si>
  <si>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</si>
  <si>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</si>
  <si>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</si>
  <si>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</si>
  <si>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</si>
  <si>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</si>
  <si>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</si>
  <si>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</si>
  <si>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</si>
  <si>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</si>
  <si>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</si>
  <si>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</si>
  <si>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</si>
  <si>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</si>
  <si>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</si>
  <si>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</si>
  <si>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</si>
  <si>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</si>
  <si>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</si>
  <si>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</si>
  <si>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</si>
  <si>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</si>
  <si>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</si>
  <si>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</si>
  <si>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</si>
  <si>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</si>
  <si>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</si>
  <si>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</si>
  <si>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</si>
  <si>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</si>
  <si>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</si>
  <si>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</si>
  <si>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</si>
  <si>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</si>
  <si>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</si>
  <si>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</si>
  <si>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</si>
  <si>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</si>
  <si>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</si>
  <si>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</si>
  <si>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</si>
  <si>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</si>
  <si>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</si>
  <si>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</si>
  <si>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</si>
  <si>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</si>
  <si>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</si>
  <si>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</si>
  <si>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</si>
  <si>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</si>
  <si>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</si>
  <si>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</si>
  <si>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</si>
  <si>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</si>
  <si>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</si>
  <si>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</si>
  <si>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</si>
  <si>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</si>
  <si>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</si>
  <si>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</si>
  <si>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</si>
  <si>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</si>
  <si>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</si>
  <si>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</si>
  <si>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</si>
  <si>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</si>
  <si>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</si>
  <si>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</si>
  <si>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</si>
  <si>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</si>
  <si>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</si>
  <si>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</si>
  <si>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</si>
  <si>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</si>
  <si>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</si>
  <si>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</si>
  <si>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</si>
  <si>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</si>
  <si>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</si>
  <si>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</si>
  <si>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</si>
  <si>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</si>
  <si>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</si>
  <si>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</si>
  <si>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</si>
  <si>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</si>
  <si>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</si>
  <si>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</si>
  <si>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</si>
  <si>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</si>
  <si>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</si>
  <si>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</si>
  <si>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</si>
  <si>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</si>
  <si>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</si>
  <si>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</si>
  <si>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</si>
  <si>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</si>
  <si>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</si>
  <si>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</si>
  <si>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</si>
  <si>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</si>
  <si>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</si>
  <si>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</si>
  <si>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</si>
  <si>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</si>
  <si>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</si>
  <si>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</si>
  <si>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</si>
  <si>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</si>
  <si>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</si>
  <si>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</si>
  <si>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</si>
  <si>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</si>
  <si>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</si>
  <si>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</si>
  <si>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</si>
  <si>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</si>
  <si>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</si>
  <si>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</si>
  <si>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</si>
  <si>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</si>
  <si>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</si>
  <si>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</si>
  <si>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</si>
  <si>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</si>
  <si>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</si>
  <si>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</si>
  <si>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</si>
  <si>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</si>
  <si>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</si>
  <si>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</si>
  <si>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</si>
  <si>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</si>
  <si>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</si>
  <si>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</si>
  <si>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</si>
  <si>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</si>
  <si>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</si>
  <si>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</si>
  <si>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</si>
  <si>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</si>
  <si>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</si>
  <si>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</si>
  <si>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</si>
  <si>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</si>
  <si>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</si>
  <si>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</si>
  <si>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</si>
  <si>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</si>
  <si>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</si>
  <si>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</si>
  <si>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</si>
  <si>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</si>
  <si>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</si>
  <si>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</si>
  <si>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</si>
  <si>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</si>
  <si>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</si>
  <si>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</si>
  <si>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</si>
  <si>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</si>
  <si>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</si>
  <si>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</si>
  <si>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</si>
  <si>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</si>
  <si>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</si>
  <si>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</si>
  <si>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</si>
  <si>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</si>
  <si>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</si>
  <si>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</si>
  <si>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</si>
  <si>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</si>
  <si>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</si>
  <si>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</si>
  <si>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</si>
  <si>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</si>
  <si>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</si>
  <si>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</si>
  <si>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</si>
  <si>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</si>
  <si>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</si>
  <si>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</si>
  <si>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</si>
  <si>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</si>
  <si>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</si>
  <si>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</si>
  <si>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</si>
  <si>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</si>
  <si>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</si>
  <si>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</si>
  <si>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</si>
  <si>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</si>
  <si>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</si>
  <si>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</si>
  <si>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</si>
  <si>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</si>
  <si>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</si>
  <si>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</si>
  <si>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</si>
  <si>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</si>
  <si>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</si>
  <si>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</si>
  <si>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</si>
  <si>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</si>
  <si>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</si>
  <si>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</si>
  <si>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</si>
  <si>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</si>
  <si>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</si>
  <si>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</si>
  <si>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</si>
  <si>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</si>
  <si>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</si>
  <si>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</si>
  <si>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</si>
  <si>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</si>
  <si>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</si>
  <si>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</si>
  <si>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</si>
  <si>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</si>
  <si>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</si>
  <si>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</si>
  <si>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</si>
  <si>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</si>
  <si>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</si>
  <si>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</si>
  <si>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</si>
  <si>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</si>
  <si>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</si>
  <si>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</si>
  <si>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</si>
  <si>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</si>
  <si>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</si>
  <si>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</si>
  <si>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</si>
  <si>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</si>
  <si>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</si>
  <si>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</si>
  <si>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</si>
  <si>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</si>
  <si>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</si>
  <si>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</si>
  <si>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</si>
  <si>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</si>
  <si>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</si>
  <si>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</si>
  <si>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</si>
  <si>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</si>
  <si>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</si>
  <si>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</si>
  <si>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</si>
  <si>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</si>
  <si>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</si>
  <si>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</si>
  <si>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</si>
  <si>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</si>
  <si>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</si>
  <si>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</si>
  <si>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</si>
  <si>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</si>
  <si>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</si>
  <si>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</si>
  <si>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</si>
  <si>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</si>
  <si>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</si>
  <si>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</si>
  <si>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</si>
  <si>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</si>
  <si>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</si>
  <si>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</si>
  <si>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</si>
  <si>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</si>
  <si>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</si>
  <si>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</si>
  <si>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</si>
  <si>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</si>
  <si>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</si>
  <si>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</si>
  <si>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</si>
  <si>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</si>
  <si>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</si>
  <si>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</si>
  <si>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</si>
  <si>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</si>
  <si>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</si>
  <si>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</si>
  <si>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</si>
  <si>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</si>
  <si>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</si>
  <si>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</si>
  <si>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</si>
  <si>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</si>
  <si>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</si>
  <si>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</si>
  <si>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</si>
  <si>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</si>
  <si>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</si>
  <si>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</si>
  <si>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</si>
  <si>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</si>
  <si>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</si>
  <si>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</si>
  <si>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</si>
  <si>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</si>
  <si>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</si>
  <si>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</si>
  <si>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</si>
  <si>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</si>
  <si>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</si>
  <si>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</si>
  <si>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</si>
  <si>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</si>
  <si>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</si>
  <si>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</si>
  <si>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</si>
  <si>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</si>
  <si>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</si>
  <si>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</si>
  <si>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</si>
  <si>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</si>
  <si>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</si>
  <si>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</si>
  <si>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</si>
  <si>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</si>
  <si>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</si>
  <si>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</si>
  <si>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</si>
  <si>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</si>
  <si>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</si>
  <si>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</si>
  <si>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</si>
  <si>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</si>
  <si>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</si>
  <si>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</si>
  <si>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</si>
  <si>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</si>
  <si>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</si>
  <si>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</si>
  <si>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</si>
  <si>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</si>
  <si>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</si>
  <si>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</si>
  <si>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</si>
  <si>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</si>
  <si>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</si>
  <si>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</si>
  <si>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</si>
  <si>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</si>
  <si>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</si>
  <si>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</si>
  <si>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</si>
  <si>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</si>
  <si>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</si>
  <si>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</si>
  <si>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</si>
  <si>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</si>
  <si>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</si>
  <si>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</si>
  <si>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</si>
  <si>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</si>
  <si>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</si>
  <si>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</si>
  <si>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</si>
  <si>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</si>
  <si>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</si>
  <si>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</si>
  <si>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</si>
  <si>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</si>
  <si>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</si>
  <si>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</si>
  <si>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</si>
  <si>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</si>
  <si>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</si>
  <si>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</si>
  <si>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</si>
  <si>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</si>
  <si>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</si>
  <si>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</si>
  <si>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</si>
  <si>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</si>
  <si>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</si>
  <si>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</si>
  <si>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</si>
  <si>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</si>
  <si>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</si>
  <si>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</si>
  <si>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</si>
  <si>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</si>
  <si>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</si>
  <si>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</si>
  <si>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</si>
  <si>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</si>
  <si>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</si>
  <si>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</si>
  <si>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</si>
  <si>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</si>
  <si>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</si>
  <si>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</si>
  <si>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</si>
  <si>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</si>
  <si>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</si>
  <si>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</si>
  <si>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</si>
  <si>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</si>
  <si>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</si>
  <si>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</si>
  <si>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</si>
  <si>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</si>
  <si>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</si>
  <si>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</si>
  <si>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</si>
  <si>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</si>
  <si>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</si>
  <si>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</si>
  <si>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</si>
  <si>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</si>
  <si>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</si>
  <si>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</si>
  <si>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</si>
  <si>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</si>
  <si>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</si>
  <si>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</si>
  <si>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</si>
  <si>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</si>
  <si>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</si>
  <si>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</si>
  <si>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</si>
  <si>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</si>
  <si>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</si>
  <si>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</si>
  <si>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</si>
  <si>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</si>
  <si>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</si>
  <si>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</si>
  <si>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</si>
  <si>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</si>
  <si>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</si>
  <si>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</si>
  <si>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</si>
  <si>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</si>
  <si>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</si>
  <si>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</si>
  <si>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</si>
  <si>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</si>
  <si>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</si>
  <si>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</si>
  <si>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</si>
  <si>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</si>
  <si>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</si>
  <si>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</si>
  <si>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</si>
  <si>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</si>
  <si>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</si>
  <si>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</si>
  <si>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</si>
  <si>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</si>
  <si>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</si>
  <si>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</si>
  <si>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</si>
  <si>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</si>
  <si>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</si>
  <si>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</si>
  <si>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</si>
  <si>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</si>
  <si>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</si>
  <si>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</si>
  <si>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</si>
  <si>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</si>
  <si>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</si>
  <si>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</si>
  <si>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</si>
  <si>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</si>
  <si>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</si>
  <si>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</si>
  <si>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</si>
  <si>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</si>
  <si>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</si>
  <si>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</si>
  <si>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</si>
  <si>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</si>
  <si>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</si>
  <si>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</si>
  <si>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</si>
  <si>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</si>
  <si>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</si>
  <si>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</si>
  <si>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</si>
  <si>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</si>
  <si>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</si>
  <si>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</si>
  <si>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</si>
  <si>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</si>
  <si>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</si>
  <si>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</si>
  <si>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</si>
  <si>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</si>
  <si>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</si>
  <si>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</si>
  <si>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</si>
  <si>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</si>
  <si>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</si>
  <si>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</si>
  <si>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</si>
  <si>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</si>
  <si>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</si>
  <si>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</si>
  <si>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</si>
  <si>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</si>
  <si>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</si>
  <si>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</si>
  <si>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</si>
  <si>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</si>
  <si>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</si>
  <si>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</si>
  <si>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</si>
  <si>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</si>
  <si>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</si>
  <si>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</si>
  <si>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</si>
  <si>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</si>
  <si>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</si>
  <si>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</si>
  <si>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</si>
  <si>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</si>
  <si>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</si>
  <si>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</si>
  <si>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</si>
  <si>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</si>
  <si>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</si>
  <si>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</si>
  <si>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</si>
  <si>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</si>
  <si>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</si>
  <si>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</si>
  <si>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</si>
  <si>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</si>
  <si>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</si>
  <si>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</si>
  <si>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</si>
  <si>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</si>
  <si>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</si>
  <si>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</si>
  <si>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</si>
  <si>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</si>
  <si>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</si>
  <si>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</si>
  <si>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</si>
  <si>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</si>
  <si>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</si>
  <si>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</si>
  <si>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</si>
  <si>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</si>
  <si>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</si>
  <si>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</si>
  <si>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</si>
  <si>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</si>
  <si>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</si>
  <si>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</si>
  <si>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</si>
  <si>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</si>
  <si>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</si>
  <si>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</si>
  <si>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</si>
  <si>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</si>
  <si>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</si>
  <si>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</si>
  <si>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</si>
  <si>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</si>
  <si>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</si>
  <si>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</si>
  <si>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</si>
  <si>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</si>
  <si>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</si>
  <si>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</si>
  <si>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</si>
  <si>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</si>
  <si>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</si>
  <si>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</si>
  <si>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</si>
  <si>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</si>
  <si>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</si>
  <si>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</si>
  <si>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</si>
  <si>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</si>
  <si>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</si>
  <si>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</si>
  <si>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</si>
  <si>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</si>
  <si>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</si>
  <si>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</si>
  <si>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</si>
  <si>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</si>
  <si>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</si>
  <si>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</si>
  <si>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</si>
  <si>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</si>
  <si>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</si>
  <si>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</si>
  <si>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</si>
  <si>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</si>
  <si>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</si>
  <si>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</si>
  <si>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</si>
  <si>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</si>
  <si>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</si>
  <si>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</si>
  <si>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</si>
  <si>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</si>
  <si>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</si>
  <si>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</si>
  <si>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</si>
  <si>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</si>
  <si>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</si>
  <si>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</si>
  <si>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</si>
  <si>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</si>
  <si>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</si>
  <si>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</si>
  <si>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</si>
  <si>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</si>
  <si>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</si>
  <si>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</si>
  <si>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</si>
  <si>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</si>
  <si>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</si>
  <si>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</si>
  <si>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</si>
  <si>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</si>
  <si>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</si>
  <si>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</si>
  <si>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</si>
  <si>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</si>
  <si>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</si>
  <si>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</si>
  <si>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</si>
  <si>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</si>
  <si>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</si>
  <si>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</si>
  <si>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</si>
  <si>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</si>
  <si>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</si>
  <si>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</si>
  <si>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</si>
  <si>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</si>
  <si>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</si>
  <si>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</si>
  <si>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</si>
  <si>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</si>
  <si>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</si>
  <si>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</si>
  <si>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</si>
  <si>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</si>
  <si>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</si>
  <si>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</si>
  <si>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</si>
  <si>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</si>
  <si>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</si>
  <si>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</si>
  <si>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</si>
  <si>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</si>
  <si>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</si>
  <si>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</si>
  <si>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</si>
  <si>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</si>
  <si>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</si>
  <si>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</si>
  <si>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</si>
  <si>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</si>
  <si>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</si>
  <si>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</si>
  <si>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</si>
  <si>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</si>
  <si>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</si>
  <si>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</si>
  <si>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</si>
  <si>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</si>
  <si>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</si>
  <si>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</si>
  <si>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</si>
  <si>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</si>
  <si>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</si>
  <si>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</si>
  <si>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</si>
  <si>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</si>
  <si>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</si>
  <si>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</si>
  <si>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</si>
  <si>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</si>
  <si>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</si>
  <si>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</si>
  <si>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</si>
  <si>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</si>
  <si>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</si>
  <si>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</si>
  <si>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</si>
  <si>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</si>
  <si>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</si>
  <si>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</si>
  <si>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</si>
  <si>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</si>
  <si>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</si>
  <si>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</si>
  <si>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</si>
  <si>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</si>
  <si>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</si>
  <si>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</si>
  <si>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</si>
  <si>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</si>
  <si>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</si>
  <si>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</si>
  <si>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</si>
  <si>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</si>
  <si>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</si>
  <si>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</si>
  <si>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</si>
  <si>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</si>
  <si>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</si>
  <si>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</si>
  <si>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</si>
  <si>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</si>
  <si>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</si>
  <si>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</si>
  <si>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</si>
  <si>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</si>
  <si>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</si>
  <si>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</si>
  <si>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</si>
  <si>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</si>
  <si>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</si>
  <si>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</si>
  <si>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</si>
  <si>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</si>
  <si>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</si>
  <si>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</si>
  <si>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</si>
  <si>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</si>
  <si>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</si>
  <si>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</si>
  <si>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</si>
  <si>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</si>
  <si>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</si>
  <si>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</si>
  <si>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</si>
  <si>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</si>
  <si>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</si>
  <si>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</si>
  <si>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</si>
  <si>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</si>
  <si>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</si>
  <si>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</si>
  <si>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</si>
  <si>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</si>
  <si>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</si>
  <si>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</si>
  <si>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</si>
  <si>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</si>
  <si>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</si>
  <si>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</si>
  <si>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</si>
  <si>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</si>
  <si>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</si>
  <si>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</si>
  <si>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</si>
  <si>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</si>
  <si>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</si>
  <si>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</si>
  <si>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</si>
  <si>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</si>
  <si>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</si>
  <si>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</si>
  <si>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</si>
  <si>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</si>
  <si>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</si>
  <si>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</si>
  <si>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</si>
  <si>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</si>
  <si>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</si>
  <si>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</si>
  <si>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</si>
  <si>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</si>
  <si>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</si>
  <si>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</si>
  <si>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</si>
  <si>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</si>
  <si>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</si>
  <si>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</si>
  <si>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</si>
  <si>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</si>
  <si>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</si>
  <si>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</si>
  <si>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</si>
  <si>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</si>
  <si>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</si>
  <si>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</si>
  <si>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</si>
  <si>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</si>
  <si>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</si>
  <si>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</si>
  <si>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</si>
  <si>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</si>
  <si>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</si>
  <si>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</si>
  <si>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</si>
  <si>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</si>
  <si>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</si>
  <si>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</si>
  <si>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</si>
  <si>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</si>
  <si>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</si>
  <si>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</si>
  <si>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</si>
  <si>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</si>
  <si>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</si>
  <si>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</si>
  <si>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</si>
  <si>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</si>
  <si>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</si>
  <si>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</si>
  <si>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</si>
  <si>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</si>
  <si>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</si>
  <si>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</si>
  <si>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</si>
  <si>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</si>
  <si>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</si>
  <si>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</si>
  <si>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</si>
  <si>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</si>
  <si>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</si>
  <si>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</si>
  <si>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</si>
  <si>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</si>
  <si>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</si>
  <si>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</si>
  <si>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</si>
  <si>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</si>
  <si>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</si>
  <si>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</si>
  <si>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</si>
  <si>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</si>
  <si>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</si>
  <si>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</si>
  <si>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</si>
  <si>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</si>
  <si>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</si>
  <si>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</si>
  <si>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</si>
  <si>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</si>
  <si>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</si>
  <si>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</si>
  <si>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</si>
  <si>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</si>
  <si>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</si>
  <si>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</si>
  <si>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</si>
  <si>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</si>
  <si>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</si>
  <si>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</si>
  <si>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</si>
  <si>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</si>
  <si>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</si>
  <si>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</si>
  <si>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</si>
  <si>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</si>
  <si>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</si>
  <si>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</si>
  <si>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</si>
  <si>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</si>
  <si>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</si>
  <si>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</si>
  <si>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</si>
  <si>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</si>
  <si>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</si>
  <si>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</si>
  <si>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</si>
  <si>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</si>
  <si>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</si>
  <si>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</si>
  <si>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</si>
  <si>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</si>
  <si>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</si>
  <si>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</si>
  <si>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</si>
  <si>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</si>
  <si>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</si>
  <si>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</si>
  <si>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</si>
  <si>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</si>
  <si>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</si>
  <si>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</si>
  <si>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</si>
  <si>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</si>
  <si>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</si>
  <si>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</si>
  <si>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</si>
  <si>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</si>
  <si>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</si>
  <si>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</si>
  <si>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</si>
  <si>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</si>
  <si>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</si>
  <si>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</si>
  <si>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</si>
  <si>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</si>
  <si>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</si>
  <si>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</si>
  <si>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</si>
  <si>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</si>
  <si>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</si>
  <si>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</si>
  <si>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</si>
  <si>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</si>
  <si>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</si>
  <si>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</si>
  <si>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</si>
  <si>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</si>
  <si>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</si>
  <si>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</si>
  <si>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</si>
  <si>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</si>
  <si>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</si>
  <si>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</si>
  <si>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</si>
  <si>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</si>
  <si>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</si>
  <si>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</si>
  <si>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</si>
  <si>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</si>
  <si>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</si>
  <si>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</si>
  <si>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</si>
  <si>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</si>
  <si>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</si>
  <si>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</si>
  <si>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</si>
  <si>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</si>
  <si>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</si>
  <si>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</si>
  <si>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</si>
  <si>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</si>
  <si>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</si>
  <si>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</si>
  <si>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</si>
  <si>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</si>
  <si>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</si>
  <si>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</si>
  <si>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</si>
  <si>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</si>
  <si>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</si>
  <si>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</si>
  <si>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</si>
  <si>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</si>
  <si>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</si>
  <si>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</si>
  <si>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</si>
  <si>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</si>
  <si>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</si>
  <si>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</si>
  <si>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</si>
  <si>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</si>
  <si>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</si>
  <si>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</si>
  <si>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</si>
  <si>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</si>
  <si>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</si>
  <si>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</si>
  <si>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</si>
  <si>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</si>
  <si>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</si>
  <si>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</si>
  <si>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</si>
  <si>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</si>
  <si>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</si>
  <si>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</si>
  <si>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</si>
  <si>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</si>
  <si>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</si>
  <si>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</si>
  <si>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</si>
  <si>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</si>
  <si>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</si>
  <si>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</si>
  <si>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</si>
  <si>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</si>
  <si>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</si>
  <si>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</si>
  <si>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</si>
  <si>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</si>
  <si>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</si>
  <si>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</si>
  <si>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</si>
  <si>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</si>
  <si>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</si>
  <si>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</si>
  <si>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</si>
  <si>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</si>
  <si>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</si>
  <si>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</si>
  <si>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</si>
  <si>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</si>
  <si>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</si>
  <si>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</si>
  <si>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</si>
  <si>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</si>
  <si>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</si>
  <si>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</si>
  <si>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</si>
  <si>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</si>
  <si>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</si>
  <si>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</si>
  <si>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</si>
  <si>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</si>
  <si>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</si>
  <si>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</si>
  <si>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</si>
  <si>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</si>
  <si>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</si>
  <si>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</si>
  <si>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</si>
  <si>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</si>
  <si>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</si>
  <si>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</si>
  <si>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</si>
  <si>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</si>
  <si>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</si>
  <si>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</si>
  <si>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</si>
  <si>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</si>
  <si>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</si>
  <si>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</si>
  <si>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</si>
  <si>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</si>
  <si>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</si>
  <si>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</si>
  <si>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</si>
  <si>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</si>
  <si>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</si>
  <si>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</si>
  <si>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</si>
  <si>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</si>
  <si>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</si>
  <si>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</si>
  <si>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</si>
  <si>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</si>
  <si>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</si>
  <si>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</si>
  <si>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</si>
  <si>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</si>
  <si>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</si>
  <si>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</si>
  <si>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</si>
  <si>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</si>
  <si>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</si>
  <si>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</si>
  <si>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</si>
  <si>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</si>
  <si>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</si>
  <si>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</si>
  <si>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</si>
  <si>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</si>
  <si>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</si>
  <si>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</si>
  <si>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</si>
  <si>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</si>
  <si>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</si>
  <si>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</si>
  <si>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</si>
  <si>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</si>
  <si>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</si>
  <si>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</si>
  <si>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</si>
  <si>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</si>
  <si>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</si>
  <si>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</si>
  <si>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</si>
  <si>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</si>
  <si>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</si>
  <si>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</si>
  <si>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</si>
  <si>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</si>
  <si>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</si>
  <si>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</si>
  <si>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</si>
  <si>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</si>
  <si>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</si>
  <si>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</si>
  <si>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</si>
  <si>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</si>
  <si>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</si>
  <si>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</si>
  <si>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</si>
  <si>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</si>
  <si>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</si>
  <si>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</si>
  <si>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</si>
  <si>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</si>
  <si>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</si>
  <si>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</si>
  <si>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</si>
  <si>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</si>
  <si>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</si>
  <si>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</si>
  <si>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</si>
  <si>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</si>
  <si>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</si>
  <si>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</si>
  <si>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</si>
  <si>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</si>
  <si>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</si>
  <si>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</si>
  <si>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</si>
  <si>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</si>
  <si>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</si>
  <si>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</si>
  <si>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</si>
  <si>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</si>
  <si>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</si>
  <si>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</si>
  <si>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</si>
  <si>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</si>
  <si>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</si>
  <si>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</si>
  <si>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</si>
  <si>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</si>
  <si>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</si>
  <si>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</si>
  <si>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</si>
  <si>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</si>
  <si>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</si>
  <si>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</si>
  <si>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</si>
  <si>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</si>
  <si>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</si>
  <si>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</si>
  <si>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</si>
  <si>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</si>
  <si>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</si>
  <si>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</si>
  <si>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</si>
  <si>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</si>
  <si>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</si>
  <si>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</si>
  <si>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</si>
  <si>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</si>
  <si>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</si>
  <si>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</si>
  <si>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</si>
  <si>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</si>
  <si>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</si>
  <si>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</si>
  <si>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</si>
  <si>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</si>
  <si>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</si>
  <si>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</si>
  <si>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</si>
  <si>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</si>
  <si>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</si>
  <si>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</si>
  <si>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</si>
  <si>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</si>
  <si>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</si>
  <si>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</si>
  <si>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</si>
  <si>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</si>
  <si>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</si>
  <si>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</si>
  <si>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</si>
  <si>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</si>
  <si>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</si>
  <si>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</si>
  <si>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</si>
  <si>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</si>
  <si>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</si>
  <si>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</si>
  <si>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</si>
  <si>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</si>
  <si>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</si>
  <si>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</si>
  <si>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</si>
  <si>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</si>
  <si>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</si>
  <si>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</si>
  <si>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</si>
  <si>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</si>
  <si>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</si>
  <si>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</si>
  <si>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</si>
  <si>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</si>
  <si>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</si>
  <si>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</si>
  <si>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</si>
  <si>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</si>
  <si>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</si>
  <si>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</si>
  <si>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</si>
  <si>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</si>
  <si>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</si>
  <si>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</si>
  <si>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</si>
  <si>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</si>
  <si>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</si>
  <si>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</si>
  <si>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</si>
  <si>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</si>
  <si>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</si>
  <si>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</si>
  <si>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</si>
  <si>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</si>
  <si>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</si>
  <si>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</si>
  <si>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</si>
  <si>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</si>
  <si>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</si>
  <si>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</si>
  <si>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</si>
  <si>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</si>
  <si>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</si>
  <si>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</si>
  <si>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</si>
  <si>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</si>
  <si>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</si>
  <si>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</si>
  <si>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</si>
  <si>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</si>
  <si>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</si>
  <si>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</si>
  <si>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</si>
  <si>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</si>
  <si>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</si>
  <si>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</si>
  <si>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</si>
  <si>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</si>
  <si>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</si>
  <si>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</si>
  <si>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</si>
  <si>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</si>
  <si>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</si>
  <si>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</si>
  <si>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</si>
  <si>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</si>
  <si>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</si>
  <si>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</si>
  <si>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</si>
  <si>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</si>
  <si>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</si>
  <si>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</si>
  <si>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</si>
  <si>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</si>
  <si>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</si>
  <si>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</si>
  <si>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</si>
  <si>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</si>
  <si>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</si>
  <si>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</si>
  <si>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</si>
  <si>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</si>
  <si>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</si>
  <si>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</si>
  <si>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</si>
  <si>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</si>
  <si>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</si>
  <si>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</si>
  <si>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</si>
  <si>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</si>
  <si>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</si>
  <si>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</si>
  <si>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</si>
  <si>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</si>
  <si>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</si>
  <si>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</si>
  <si>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</si>
  <si>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</si>
  <si>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</si>
  <si>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</si>
  <si>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</si>
  <si>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</si>
  <si>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</si>
  <si>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</si>
  <si>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</si>
  <si>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</si>
  <si>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</si>
  <si>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</si>
  <si>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</si>
  <si>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</si>
  <si>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</si>
  <si>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</si>
  <si>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</si>
  <si>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</si>
  <si>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</si>
  <si>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</si>
  <si>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</si>
  <si>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</si>
  <si>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</si>
  <si>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</si>
  <si>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</si>
  <si>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</si>
  <si>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</si>
  <si>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</si>
  <si>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</si>
  <si>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</si>
  <si>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</si>
  <si>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</si>
  <si>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</si>
  <si>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</si>
  <si>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</si>
  <si>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</si>
  <si>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</si>
  <si>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</si>
  <si>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</si>
  <si>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</si>
  <si>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</si>
  <si>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</si>
  <si>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</si>
  <si>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</si>
  <si>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</si>
  <si>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</si>
  <si>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</si>
  <si>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</si>
  <si>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</si>
  <si>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</si>
  <si>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</si>
  <si>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</si>
  <si>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</si>
  <si>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</si>
  <si>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</si>
  <si>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</si>
  <si>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</si>
  <si>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</si>
  <si>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</si>
  <si>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</si>
  <si>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</si>
  <si>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</si>
  <si>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</si>
  <si>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</si>
  <si>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</si>
  <si>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</si>
  <si>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</si>
  <si>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</si>
  <si>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</si>
  <si>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</si>
  <si>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</si>
  <si>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</si>
  <si>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</si>
  <si>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</si>
  <si>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</si>
  <si>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</si>
  <si>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</si>
  <si>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</si>
  <si>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</si>
  <si>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</si>
  <si>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</si>
  <si>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</si>
  <si>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</si>
  <si>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</si>
  <si>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</si>
  <si>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</si>
  <si>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</si>
  <si>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</si>
  <si>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</si>
  <si>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</si>
  <si>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</si>
  <si>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</si>
  <si>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</si>
  <si>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</si>
  <si>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</si>
  <si>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</si>
  <si>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</si>
  <si>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</si>
  <si>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</si>
  <si>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</si>
  <si>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</si>
  <si>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</si>
  <si>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</si>
  <si>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</si>
  <si>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</si>
  <si>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</si>
  <si>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</si>
  <si>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</si>
  <si>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</si>
  <si>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</si>
  <si>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</si>
  <si>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</si>
  <si>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</si>
  <si>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</si>
  <si>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</si>
  <si>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</si>
  <si>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</si>
  <si>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</si>
  <si>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</si>
  <si>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</si>
  <si>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</si>
  <si>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</si>
  <si>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</si>
  <si>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</si>
  <si>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</si>
  <si>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</si>
  <si>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</si>
  <si>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</si>
  <si>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</si>
  <si>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</si>
  <si>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</si>
  <si>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</si>
  <si>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</si>
  <si>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</si>
  <si>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</si>
  <si>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</si>
  <si>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</si>
  <si>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</si>
  <si>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</si>
  <si>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</si>
  <si>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</si>
  <si>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</si>
  <si>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</si>
  <si>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</si>
  <si>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</si>
  <si>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</si>
  <si>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</si>
  <si>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</si>
  <si>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</si>
  <si>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</si>
  <si>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</si>
  <si>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</si>
  <si>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</si>
  <si>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</si>
  <si>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</si>
  <si>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</si>
  <si>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</si>
  <si>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</si>
  <si>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</si>
  <si>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</si>
  <si>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</si>
  <si>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</si>
  <si>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</si>
  <si>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</si>
  <si>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</si>
  <si>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</si>
  <si>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</si>
  <si>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</si>
  <si>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</si>
  <si>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</si>
  <si>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</si>
  <si>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</si>
  <si>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</si>
  <si>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</si>
  <si>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</si>
  <si>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</si>
  <si>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</si>
  <si>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</si>
  <si>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</si>
  <si>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</si>
  <si>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</si>
  <si>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</si>
  <si>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</si>
  <si>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</si>
  <si>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</si>
  <si>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</si>
  <si>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</si>
  <si>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</si>
  <si>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</si>
  <si>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</si>
  <si>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</si>
  <si>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</si>
  <si>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</si>
  <si>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</si>
  <si>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</si>
  <si>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</si>
  <si>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</si>
  <si>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</si>
  <si>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</si>
  <si>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</si>
  <si>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</si>
  <si>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</si>
  <si>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</si>
  <si>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</si>
  <si>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</si>
  <si>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</si>
  <si>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</si>
  <si>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</si>
  <si>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</si>
  <si>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</si>
  <si>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</si>
  <si>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</si>
  <si>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</si>
  <si>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</si>
  <si>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</si>
  <si>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</si>
  <si>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</si>
  <si>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</si>
  <si>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</si>
  <si>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</si>
  <si>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</si>
  <si>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</si>
  <si>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</si>
  <si>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</si>
  <si>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</si>
  <si>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</si>
  <si>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</si>
  <si>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</si>
  <si>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</si>
  <si>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</si>
  <si>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</si>
  <si>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</si>
  <si>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</si>
  <si>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</si>
  <si>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</si>
  <si>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</si>
  <si>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</si>
  <si>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</si>
  <si>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</si>
  <si>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</si>
  <si>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</si>
  <si>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</si>
  <si>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</si>
  <si>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</si>
  <si>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</si>
  <si>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</si>
  <si>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</si>
  <si>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</si>
  <si>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</si>
  <si>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</si>
  <si>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</si>
  <si>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</si>
  <si>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</si>
  <si>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</si>
  <si>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</si>
  <si>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</si>
  <si>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</si>
  <si>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</si>
  <si>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</si>
  <si>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</si>
  <si>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</si>
  <si>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</si>
  <si>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</si>
  <si>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</si>
  <si>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</si>
  <si>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</si>
  <si>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</si>
  <si>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</si>
  <si>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</si>
  <si>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</si>
  <si>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</si>
  <si>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</si>
  <si>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</si>
  <si>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</si>
  <si>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</si>
  <si>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</si>
  <si>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</si>
  <si>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</si>
  <si>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</si>
  <si>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</si>
  <si>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</si>
  <si>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</si>
  <si>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</si>
  <si>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</si>
  <si>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</si>
  <si>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</si>
  <si>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</si>
  <si>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</si>
  <si>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</si>
  <si>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</si>
  <si>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</si>
  <si>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</si>
  <si>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</si>
  <si>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</si>
  <si>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</si>
  <si>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</si>
  <si>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</si>
  <si>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</si>
  <si>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</si>
  <si>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</si>
  <si>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</si>
  <si>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</si>
  <si>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</si>
  <si>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</si>
  <si>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</si>
  <si>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</si>
  <si>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</si>
  <si>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</si>
  <si>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</si>
  <si>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</si>
  <si>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</si>
  <si>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</si>
  <si>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</si>
  <si>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</si>
  <si>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</si>
  <si>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</si>
  <si>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</si>
  <si>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</si>
  <si>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</si>
  <si>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</si>
  <si>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</si>
  <si>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</si>
  <si>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</si>
  <si>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</si>
  <si>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</si>
  <si>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</si>
  <si>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</si>
  <si>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</si>
  <si>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</si>
  <si>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</si>
  <si>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</si>
  <si>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</si>
  <si>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</si>
  <si>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</si>
  <si>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</si>
  <si>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</si>
  <si>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</si>
  <si>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</si>
  <si>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</si>
  <si>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</si>
  <si>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</si>
  <si>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</si>
  <si>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</si>
  <si>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</si>
  <si>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</si>
  <si>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</si>
  <si>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</si>
  <si>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</si>
  <si>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</si>
  <si>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</si>
  <si>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</si>
  <si>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</si>
  <si>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</si>
  <si>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</si>
  <si>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</si>
  <si>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</si>
  <si>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</si>
  <si>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</si>
  <si>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</si>
  <si>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</si>
  <si>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</si>
  <si>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</si>
  <si>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</si>
  <si>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</si>
  <si>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</si>
  <si>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</si>
  <si>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</si>
  <si>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</si>
  <si>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</si>
  <si>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</si>
  <si>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</si>
  <si>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</si>
  <si>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</si>
  <si>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</si>
  <si>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</si>
  <si>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</si>
  <si>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</si>
  <si>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</si>
  <si>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</si>
  <si>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</si>
  <si>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</si>
  <si>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</si>
  <si>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</si>
  <si>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</si>
  <si>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</si>
  <si>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</si>
  <si>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</si>
  <si>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</si>
  <si>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</si>
  <si>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</si>
  <si>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</si>
  <si>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</si>
  <si>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</si>
  <si>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</si>
  <si>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</si>
  <si>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</si>
  <si>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</si>
  <si>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</si>
  <si>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</si>
  <si>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</si>
  <si>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</si>
  <si>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</si>
  <si>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</si>
  <si>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</si>
  <si>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</si>
  <si>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</si>
  <si>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</si>
  <si>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</si>
  <si>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</si>
  <si>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</si>
  <si>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</si>
  <si>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</si>
  <si>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</si>
  <si>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</si>
  <si>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</si>
  <si>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</si>
  <si>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</si>
  <si>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</si>
  <si>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</si>
  <si>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</si>
  <si>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</si>
  <si>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</si>
  <si>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</si>
  <si>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</si>
  <si>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</si>
  <si>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</si>
  <si>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</si>
  <si>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</si>
  <si>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</si>
  <si>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</si>
  <si>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</si>
  <si>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</si>
  <si>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</si>
  <si>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</si>
  <si>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</si>
  <si>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</si>
  <si>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</si>
  <si>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</si>
  <si>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</si>
  <si>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</si>
  <si>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</si>
  <si>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</si>
  <si>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</si>
  <si>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</si>
  <si>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</si>
  <si>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</si>
  <si>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</si>
  <si>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</si>
  <si>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</si>
  <si>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</si>
  <si>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</si>
  <si>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</si>
  <si>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</si>
  <si>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</si>
  <si>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</si>
  <si>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</si>
  <si>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</si>
  <si>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</si>
  <si>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</si>
  <si>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</si>
  <si>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</si>
  <si>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</si>
  <si>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</si>
  <si>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</si>
  <si>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</si>
  <si>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</si>
  <si>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</si>
  <si>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</si>
  <si>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</si>
  <si>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</si>
  <si>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</si>
  <si>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</si>
  <si>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</si>
  <si>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</si>
  <si>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</si>
  <si>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</si>
  <si>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</si>
  <si>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</si>
  <si>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</si>
  <si>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</si>
  <si>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</si>
  <si>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</si>
  <si>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</si>
  <si>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</si>
  <si>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</si>
  <si>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</si>
  <si>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</si>
  <si>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</si>
  <si>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</si>
  <si>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</si>
  <si>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</si>
  <si>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</si>
  <si>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</si>
  <si>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</si>
  <si>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</si>
  <si>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</si>
  <si>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</si>
  <si>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</si>
  <si>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</si>
  <si>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</si>
  <si>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</si>
  <si>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</si>
  <si>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</si>
  <si>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</si>
  <si>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</si>
  <si>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</si>
  <si>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</si>
  <si>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</si>
  <si>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</si>
  <si>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</si>
  <si>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</si>
  <si>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</si>
  <si>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</si>
  <si>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</si>
  <si>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</si>
  <si>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</si>
  <si>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</si>
  <si>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</si>
  <si>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</si>
  <si>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</si>
  <si>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</si>
  <si>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</si>
  <si>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</si>
  <si>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</si>
  <si>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</si>
  <si>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</si>
  <si>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</si>
  <si>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</si>
  <si>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</si>
  <si>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</si>
  <si>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</si>
  <si>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</si>
  <si>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</si>
  <si>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</si>
  <si>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</si>
  <si>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</si>
  <si>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</si>
  <si>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</si>
  <si>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</si>
  <si>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</si>
  <si>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</si>
  <si>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</si>
  <si>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</si>
  <si>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</si>
  <si>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</si>
  <si>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</si>
  <si>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</si>
  <si>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</si>
  <si>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</si>
  <si>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</si>
  <si>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</si>
  <si>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</si>
  <si>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</si>
  <si>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</si>
  <si>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</si>
  <si>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</si>
  <si>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</si>
  <si>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</si>
  <si>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</si>
  <si>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</si>
  <si>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</si>
  <si>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</si>
  <si>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</si>
  <si>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</si>
  <si>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</si>
  <si>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</si>
  <si>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</si>
  <si>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</si>
  <si>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</si>
  <si>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</si>
  <si>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</si>
  <si>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</si>
  <si>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</si>
  <si>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</si>
  <si>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</si>
  <si>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</si>
  <si>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</si>
  <si>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</si>
  <si>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</si>
  <si>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</si>
  <si>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</si>
  <si>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</si>
  <si>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</si>
  <si>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</si>
  <si>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</si>
  <si>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</si>
  <si>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</si>
  <si>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</si>
  <si>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</si>
  <si>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</si>
  <si>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</si>
  <si>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</si>
  <si>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</si>
  <si>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</si>
  <si>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</si>
  <si>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</si>
  <si>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</si>
  <si>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</si>
  <si>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</si>
  <si>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</si>
  <si>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</si>
  <si>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</si>
  <si>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</si>
  <si>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</si>
  <si>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</si>
  <si>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</si>
  <si>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</si>
  <si>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</si>
  <si>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</si>
  <si>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</si>
  <si>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</si>
  <si>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</si>
  <si>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</si>
  <si>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</si>
  <si>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</si>
  <si>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</si>
  <si>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</si>
  <si>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</si>
  <si>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</si>
  <si>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</si>
  <si>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</si>
  <si>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</si>
  <si>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</si>
  <si>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</si>
  <si>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</si>
  <si>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</si>
  <si>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</si>
  <si>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</si>
  <si>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</si>
  <si>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</si>
  <si>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</si>
  <si>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</si>
  <si>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</si>
  <si>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</si>
  <si>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</si>
  <si>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</si>
  <si>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</si>
  <si>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</si>
  <si>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</si>
  <si>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</si>
  <si>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</si>
  <si>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</si>
  <si>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</si>
  <si>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</si>
  <si>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</si>
  <si>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</si>
  <si>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</si>
  <si>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</si>
  <si>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</si>
  <si>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</si>
  <si>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</si>
  <si>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</si>
  <si>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</si>
  <si>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</si>
  <si>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</si>
  <si>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</si>
  <si>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</si>
  <si>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</si>
  <si>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</si>
  <si>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</si>
  <si>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</si>
  <si>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</si>
  <si>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</si>
  <si>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</si>
  <si>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</si>
  <si>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</si>
  <si>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</si>
  <si>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</si>
  <si>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</si>
  <si>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</si>
  <si>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</si>
  <si>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</si>
  <si>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</si>
  <si>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</si>
  <si>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</si>
  <si>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</si>
  <si>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</si>
  <si>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</si>
  <si>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</si>
  <si>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</si>
  <si>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</si>
  <si>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</si>
  <si>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</si>
  <si>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</si>
  <si>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</si>
  <si>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</si>
  <si>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</si>
  <si>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</si>
  <si>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</si>
  <si>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</si>
  <si>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</si>
  <si>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</si>
  <si>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</si>
  <si>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</si>
  <si>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</si>
  <si>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</si>
  <si>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</si>
  <si>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</si>
  <si>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</si>
  <si>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</si>
  <si>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</si>
  <si>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</si>
  <si>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</si>
  <si>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</si>
  <si>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</si>
  <si>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</si>
  <si>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</si>
  <si>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</si>
  <si>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</si>
  <si>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</si>
  <si>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</si>
  <si>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</si>
  <si>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</si>
  <si>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</si>
  <si>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</si>
  <si>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</si>
  <si>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</si>
  <si>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</si>
  <si>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</si>
  <si>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</si>
  <si>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</si>
  <si>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</si>
  <si>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</si>
  <si>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</si>
  <si>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</si>
  <si>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</si>
  <si>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</si>
  <si>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</si>
  <si>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</si>
  <si>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</si>
  <si>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</si>
  <si>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</si>
  <si>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</si>
  <si>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</si>
  <si>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</si>
  <si>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</si>
  <si>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</si>
  <si>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</si>
  <si>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</si>
  <si>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</si>
  <si>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</si>
  <si>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</si>
  <si>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</si>
  <si>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</si>
  <si>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</si>
  <si>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</si>
  <si>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</si>
  <si>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</si>
  <si>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</si>
  <si>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</si>
  <si>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</si>
  <si>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</si>
  <si>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</si>
  <si>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</si>
  <si>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</si>
  <si>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</si>
  <si>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</si>
  <si>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</si>
  <si>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</si>
  <si>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</si>
  <si>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</si>
  <si>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</si>
  <si>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</si>
  <si>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</si>
  <si>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</si>
  <si>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</si>
  <si>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</si>
  <si>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</si>
  <si>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</si>
  <si>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</si>
  <si>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</si>
  <si>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</si>
  <si>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</si>
  <si>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</si>
  <si>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</si>
  <si>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</si>
  <si>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</si>
  <si>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</si>
  <si>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</si>
  <si>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</si>
  <si>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</si>
  <si>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</si>
  <si>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</si>
  <si>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</si>
  <si>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</si>
  <si>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</si>
  <si>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</si>
  <si>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</si>
  <si>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</si>
  <si>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</si>
  <si>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</si>
  <si>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</si>
  <si>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</si>
  <si>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</si>
  <si>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</si>
  <si>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</si>
  <si>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</si>
  <si>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</si>
  <si>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</si>
  <si>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</si>
  <si>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</si>
  <si>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</si>
  <si>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</si>
  <si>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</si>
  <si>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</si>
  <si>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</si>
  <si>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</si>
  <si>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</si>
  <si>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</si>
  <si>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</si>
  <si>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</si>
  <si>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</si>
  <si>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</si>
  <si>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</si>
  <si>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</si>
  <si>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</si>
  <si>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</si>
  <si>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</si>
  <si>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</si>
  <si>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</si>
  <si>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</si>
  <si>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</si>
  <si>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</si>
  <si>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</si>
  <si>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</si>
  <si>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</si>
  <si>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</si>
  <si>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</si>
  <si>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</si>
  <si>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</si>
  <si>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</si>
  <si>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</si>
  <si>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</si>
  <si>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</si>
  <si>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</si>
  <si>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</si>
  <si>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</si>
  <si>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</si>
  <si>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</si>
  <si>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</si>
  <si>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</si>
  <si>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</si>
  <si>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</si>
  <si>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</si>
  <si>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</si>
  <si>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</si>
  <si>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</si>
  <si>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</si>
  <si>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</si>
  <si>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</si>
  <si>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</si>
  <si>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</si>
  <si>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</si>
  <si>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</si>
  <si>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</si>
  <si>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</si>
  <si>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</si>
  <si>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</si>
  <si>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</si>
  <si>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</si>
  <si>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</si>
  <si>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</si>
  <si>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</si>
  <si>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</si>
  <si>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</si>
  <si>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</si>
  <si>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</si>
  <si>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</si>
  <si>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</si>
  <si>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</si>
  <si>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</si>
  <si>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</si>
  <si>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</si>
  <si>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</si>
  <si>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</si>
  <si>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</si>
  <si>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</si>
  <si>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</si>
  <si>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</si>
  <si>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</si>
  <si>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</si>
  <si>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</si>
  <si>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</si>
  <si>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</si>
  <si>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</si>
  <si>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</si>
  <si>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</si>
  <si>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</si>
  <si>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</si>
  <si>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</si>
  <si>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</si>
  <si>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</si>
  <si>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</si>
  <si>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</si>
  <si>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</si>
  <si>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</si>
  <si>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</si>
  <si>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</si>
  <si>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</si>
  <si>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</si>
  <si>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</si>
  <si>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</si>
  <si>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</si>
  <si>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</si>
  <si>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</si>
  <si>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</si>
  <si>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</si>
  <si>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</si>
  <si>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</si>
  <si>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</si>
  <si>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</si>
  <si>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</si>
  <si>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</si>
  <si>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</si>
  <si>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</si>
  <si>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</si>
  <si>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</si>
  <si>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</si>
  <si>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</si>
  <si>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</si>
  <si>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</si>
  <si>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</si>
  <si>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</si>
  <si>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</si>
  <si>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</si>
  <si>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</si>
  <si>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</si>
  <si>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</si>
  <si>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</si>
  <si>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</si>
  <si>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</si>
  <si>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</si>
  <si>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</si>
  <si>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</si>
  <si>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</si>
  <si>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</si>
  <si>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</si>
  <si>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</si>
  <si>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</si>
  <si>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</si>
  <si>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</si>
  <si>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</si>
  <si>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</si>
  <si>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</si>
  <si>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</si>
  <si>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</si>
  <si>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</si>
  <si>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</si>
  <si>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</si>
  <si>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</si>
  <si>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</si>
  <si>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</si>
  <si>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</si>
  <si>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</si>
  <si>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</si>
  <si>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</si>
  <si>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</si>
  <si>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</si>
  <si>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</si>
  <si>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</si>
  <si>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</si>
  <si>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</si>
  <si>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</si>
  <si>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</si>
  <si>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</si>
  <si>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</si>
  <si>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</si>
  <si>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</si>
  <si>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</si>
  <si>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</si>
  <si>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</si>
  <si>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</si>
  <si>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</si>
  <si>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</si>
  <si>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</si>
  <si>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</si>
  <si>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</si>
  <si>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</si>
  <si>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</si>
  <si>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</si>
  <si>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</si>
  <si>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</si>
  <si>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</si>
  <si>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</si>
  <si>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</si>
  <si>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</si>
  <si>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</si>
  <si>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</si>
  <si>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</si>
  <si>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</si>
  <si>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</si>
  <si>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</si>
  <si>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</si>
  <si>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</si>
  <si>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</si>
  <si>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</si>
  <si>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</si>
  <si>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</si>
  <si>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</si>
  <si>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</si>
  <si>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</si>
  <si>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</si>
  <si>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</si>
  <si>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</si>
  <si>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</si>
  <si>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</si>
  <si>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</si>
  <si>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</si>
  <si>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</si>
  <si>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</si>
  <si>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</si>
  <si>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</si>
  <si>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</si>
  <si>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</si>
  <si>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</si>
  <si>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</si>
  <si>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</si>
  <si>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</si>
  <si>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</si>
  <si>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</si>
  <si>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</si>
  <si>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</si>
  <si>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</si>
  <si>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</si>
  <si>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</si>
  <si>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</si>
  <si>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</si>
  <si>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</si>
  <si>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</si>
  <si>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</si>
  <si>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</si>
  <si>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</si>
  <si>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</si>
  <si>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</si>
  <si>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</si>
  <si>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</si>
  <si>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</si>
  <si>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</si>
  <si>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</si>
  <si>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</si>
  <si>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</si>
  <si>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</si>
  <si>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</si>
  <si>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</si>
  <si>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</si>
  <si>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</si>
  <si>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</si>
  <si>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</si>
  <si>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</si>
  <si>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</si>
  <si>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</si>
  <si>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</si>
  <si>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</si>
  <si>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</si>
  <si>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</si>
  <si>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</si>
  <si>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</si>
  <si>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</si>
  <si>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</si>
  <si>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</si>
  <si>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</si>
  <si>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</si>
  <si>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</si>
  <si>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</si>
  <si>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</si>
  <si>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</si>
  <si>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</si>
  <si>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</si>
  <si>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</si>
  <si>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</si>
  <si>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</si>
  <si>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</si>
  <si>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</si>
  <si>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</si>
  <si>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</si>
  <si>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</si>
  <si>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</si>
  <si>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</si>
  <si>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</si>
  <si>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</si>
  <si>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</si>
  <si>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</si>
  <si>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</si>
  <si>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</si>
  <si>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</si>
  <si>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</si>
  <si>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</si>
  <si>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</si>
  <si>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</si>
  <si>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</si>
  <si>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</si>
  <si>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</si>
  <si>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</si>
  <si>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</si>
  <si>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</si>
  <si>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</si>
  <si>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</si>
  <si>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</si>
  <si>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</si>
  <si>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</si>
  <si>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</si>
  <si>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</si>
  <si>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</si>
  <si>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</si>
  <si>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</si>
  <si>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</si>
  <si>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</si>
  <si>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</si>
  <si>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</si>
  <si>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</si>
  <si>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</si>
  <si>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</si>
  <si>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</si>
  <si>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</si>
  <si>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</si>
  <si>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</si>
  <si>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</si>
  <si>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</si>
  <si>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</si>
  <si>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</si>
  <si>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</si>
  <si>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</si>
  <si>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</si>
  <si>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</si>
  <si>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</si>
  <si>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</si>
  <si>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</si>
  <si>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</si>
  <si>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</si>
  <si>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</si>
  <si>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</si>
  <si>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</si>
  <si>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</si>
  <si>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</si>
  <si>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</si>
  <si>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</si>
  <si>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</si>
  <si>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</si>
  <si>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</si>
  <si>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</si>
  <si>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</si>
  <si>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</si>
  <si>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</si>
  <si>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</si>
  <si>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</si>
  <si>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</si>
  <si>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</si>
  <si>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</si>
  <si>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</si>
  <si>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</si>
  <si>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</si>
  <si>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</si>
  <si>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</si>
  <si>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</si>
  <si>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</si>
  <si>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</si>
  <si>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</si>
  <si>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</si>
  <si>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</si>
  <si>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</si>
  <si>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</si>
  <si>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</si>
  <si>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</si>
  <si>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</si>
  <si>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</si>
  <si>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</si>
  <si>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</si>
  <si>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</si>
  <si>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</si>
  <si>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</si>
  <si>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</si>
  <si>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</si>
  <si>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</si>
  <si>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</si>
  <si>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</si>
  <si>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</si>
  <si>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</si>
  <si>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</si>
  <si>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</si>
  <si>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</si>
  <si>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</si>
  <si>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</si>
  <si>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</si>
  <si>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</si>
  <si>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</si>
  <si>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</si>
  <si>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</si>
  <si>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</si>
  <si>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</si>
  <si>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</si>
  <si>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</si>
  <si>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</si>
  <si>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</si>
  <si>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</si>
  <si>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</si>
  <si>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</si>
  <si>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</si>
  <si>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</si>
  <si>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</si>
  <si>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</si>
  <si>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</si>
  <si>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</si>
  <si>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</si>
  <si>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</si>
  <si>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</si>
  <si>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</si>
  <si>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</si>
  <si>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</si>
  <si>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</si>
  <si>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</si>
  <si>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</si>
  <si>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</si>
  <si>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</si>
  <si>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</si>
  <si>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</si>
  <si>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</si>
  <si>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</si>
  <si>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</si>
  <si>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</si>
  <si>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</si>
  <si>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</si>
  <si>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</si>
  <si>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</si>
  <si>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</si>
  <si>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</si>
  <si>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</si>
  <si>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</si>
  <si>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</si>
  <si>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</si>
  <si>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</si>
  <si>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</si>
  <si>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</si>
  <si>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</si>
  <si>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</si>
  <si>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</si>
  <si>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</si>
  <si>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</si>
  <si>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</si>
  <si>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</si>
  <si>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</si>
  <si>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</si>
  <si>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</si>
  <si>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</si>
  <si>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</si>
  <si>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</si>
  <si>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</si>
  <si>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</si>
  <si>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</si>
  <si>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</si>
  <si>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</si>
  <si>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</si>
  <si>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</si>
  <si>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</si>
  <si>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</si>
  <si>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</si>
  <si>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</si>
  <si>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</si>
  <si>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</si>
  <si>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</si>
  <si>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</si>
  <si>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</si>
  <si>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</si>
  <si>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</si>
  <si>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</si>
  <si>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</si>
  <si>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</si>
  <si>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</si>
  <si>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</si>
  <si>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</si>
  <si>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</si>
  <si>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</si>
  <si>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</si>
  <si>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</si>
  <si>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</si>
  <si>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</si>
  <si>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</si>
  <si>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</si>
  <si>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</si>
  <si>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</si>
  <si>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</si>
  <si>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</si>
  <si>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</si>
  <si>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</si>
  <si>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</si>
  <si>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</si>
  <si>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</si>
  <si>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</si>
  <si>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</si>
  <si>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</si>
  <si>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</si>
  <si>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</si>
  <si>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</si>
  <si>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</si>
  <si>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</si>
  <si>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</si>
  <si>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</si>
  <si>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</si>
  <si>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</si>
  <si>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</si>
  <si>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</si>
  <si>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</si>
  <si>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</si>
  <si>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</si>
  <si>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</si>
  <si>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</si>
  <si>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</si>
  <si>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</si>
  <si>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</si>
  <si>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</si>
  <si>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</si>
  <si>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</si>
  <si>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</si>
  <si>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</si>
  <si>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</si>
  <si>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</si>
  <si>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</si>
  <si>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</si>
  <si>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</si>
  <si>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</si>
  <si>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</si>
  <si>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</si>
  <si>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</si>
  <si>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</si>
  <si>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</si>
  <si>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</si>
  <si>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</si>
  <si>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</si>
  <si>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</si>
  <si>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</si>
  <si>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</si>
  <si>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</si>
  <si>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</si>
  <si>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</si>
  <si>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</si>
  <si>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</si>
  <si>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</si>
  <si>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</si>
  <si>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</si>
  <si>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</si>
  <si>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</si>
  <si>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</si>
  <si>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</si>
  <si>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</si>
  <si>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</si>
  <si>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</si>
  <si>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</si>
  <si>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</si>
  <si>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</si>
  <si>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</si>
  <si>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</si>
  <si>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</si>
  <si>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</si>
  <si>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</si>
  <si>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</si>
  <si>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</si>
  <si>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</si>
  <si>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</si>
  <si>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</si>
  <si>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</si>
  <si>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</si>
  <si>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</si>
  <si>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</si>
  <si>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</si>
  <si>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</si>
  <si>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</si>
  <si>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</si>
  <si>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</si>
  <si>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</si>
  <si>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</si>
  <si>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</si>
  <si>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</si>
  <si>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</si>
  <si>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</si>
  <si>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</si>
  <si>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</si>
  <si>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</si>
  <si>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</si>
  <si>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</si>
  <si>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</si>
  <si>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</si>
  <si>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</si>
  <si>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</si>
  <si>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</si>
  <si>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</si>
  <si>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</si>
  <si>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</si>
  <si>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</si>
  <si>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</si>
  <si>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</si>
  <si>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</si>
  <si>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</si>
  <si>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</si>
  <si>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</si>
  <si>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</si>
  <si>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</si>
  <si>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</si>
  <si>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</si>
  <si>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</si>
  <si>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</si>
  <si>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</si>
  <si>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</si>
  <si>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</si>
  <si>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</si>
  <si>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</si>
  <si>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</si>
  <si>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</si>
  <si>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</si>
  <si>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</si>
  <si>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</si>
  <si>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</si>
  <si>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</si>
  <si>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</si>
  <si>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</si>
  <si>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</si>
  <si>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</si>
  <si>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</si>
  <si>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</si>
  <si>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</si>
  <si>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</si>
  <si>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</si>
  <si>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</si>
  <si>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</si>
  <si>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</si>
  <si>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</si>
  <si>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</si>
  <si>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</si>
  <si>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</si>
  <si>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</si>
  <si>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</si>
  <si>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</si>
  <si>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</si>
  <si>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</si>
  <si>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</si>
  <si>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</si>
  <si>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</si>
  <si>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</si>
  <si>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</si>
  <si>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</si>
  <si>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</si>
  <si>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</si>
  <si>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</si>
  <si>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</si>
  <si>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</si>
  <si>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</si>
  <si>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</si>
  <si>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</si>
  <si>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</si>
  <si>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</si>
  <si>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</si>
  <si>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</si>
  <si>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</si>
  <si>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</si>
  <si>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</si>
  <si>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</si>
  <si>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</si>
  <si>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</si>
  <si>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</si>
  <si>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</si>
  <si>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</si>
  <si>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</si>
  <si>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</si>
  <si>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</si>
  <si>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</si>
  <si>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</si>
  <si>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</si>
  <si>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</si>
  <si>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</si>
  <si>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</si>
  <si>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</si>
  <si>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</si>
  <si>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</si>
  <si>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</si>
  <si>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</si>
  <si>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</si>
  <si>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</si>
  <si>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</si>
  <si>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</si>
  <si>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</si>
  <si>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</si>
  <si>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</si>
  <si>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</si>
  <si>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</si>
  <si>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</si>
  <si>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</si>
  <si>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</si>
  <si>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</si>
  <si>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</si>
  <si>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</si>
  <si>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</si>
  <si>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</si>
  <si>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</si>
  <si>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</si>
  <si>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</si>
  <si>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</si>
  <si>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</si>
  <si>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</si>
  <si>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</si>
  <si>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</si>
  <si>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</si>
  <si>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</si>
  <si>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</si>
  <si>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</si>
  <si>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</si>
  <si>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</si>
  <si>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</si>
  <si>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</si>
  <si>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</si>
  <si>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</si>
  <si>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</si>
  <si>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</si>
  <si>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</si>
  <si>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</si>
  <si>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</si>
  <si>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</si>
  <si>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</si>
  <si>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</si>
  <si>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</si>
  <si>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</si>
  <si>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</si>
  <si>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</si>
  <si>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</si>
  <si>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</si>
  <si>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</si>
  <si>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</si>
  <si>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</si>
  <si>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</si>
  <si>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</si>
  <si>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</si>
  <si>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</si>
  <si>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</si>
  <si>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</si>
  <si>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</si>
  <si>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</si>
  <si>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</si>
  <si>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</si>
  <si>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</si>
  <si>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</si>
  <si>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</si>
  <si>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</si>
  <si>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</si>
  <si>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</si>
  <si>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</si>
  <si>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</si>
  <si>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</si>
  <si>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</si>
  <si>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</si>
  <si>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</si>
  <si>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</si>
  <si>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</si>
  <si>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</si>
  <si>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</si>
  <si>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</si>
  <si>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</si>
  <si>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</si>
  <si>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</si>
  <si>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</si>
  <si>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</si>
  <si>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</si>
  <si>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</si>
  <si>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</si>
  <si>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</si>
  <si>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</si>
  <si>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</si>
  <si>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</si>
  <si>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</si>
  <si>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</si>
  <si>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</si>
  <si>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</si>
  <si>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</si>
  <si>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</si>
  <si>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</si>
  <si>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</si>
  <si>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</si>
  <si>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</si>
  <si>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</si>
  <si>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</si>
  <si>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</si>
  <si>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</si>
  <si>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</si>
  <si>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</si>
  <si>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</si>
  <si>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</si>
  <si>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</si>
  <si>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</si>
  <si>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</si>
  <si>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</si>
  <si>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</si>
  <si>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</si>
  <si>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</si>
  <si>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</si>
  <si>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</si>
  <si>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</si>
  <si>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</si>
  <si>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</si>
  <si>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</si>
  <si>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</si>
  <si>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</si>
  <si>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</si>
  <si>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</si>
  <si>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</si>
  <si>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</si>
  <si>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</si>
  <si>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</si>
  <si>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</si>
  <si>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</si>
  <si>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</si>
  <si>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</si>
  <si>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</si>
  <si>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</si>
  <si>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</si>
  <si>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</si>
  <si>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</si>
  <si>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</si>
  <si>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</si>
  <si>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</si>
  <si>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</si>
  <si>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</si>
  <si>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</si>
  <si>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</si>
  <si>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</si>
  <si>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</si>
  <si>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</si>
  <si>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</si>
  <si>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</si>
  <si>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</si>
  <si>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</si>
  <si>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</si>
  <si>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</si>
  <si>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</si>
  <si>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</si>
  <si>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</si>
  <si>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</si>
  <si>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</si>
  <si>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</si>
  <si>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</si>
  <si>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</si>
  <si>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</si>
  <si>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</si>
  <si>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</si>
  <si>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</si>
  <si>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</si>
  <si>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</si>
  <si>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</si>
  <si>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</si>
  <si>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</si>
  <si>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</si>
  <si>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</si>
  <si>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</si>
  <si>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</si>
  <si>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</si>
  <si>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</si>
  <si>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</si>
  <si>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</si>
  <si>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</si>
  <si>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</si>
  <si>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</si>
  <si>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</si>
  <si>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</si>
  <si>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</si>
  <si>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</si>
  <si>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</si>
  <si>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</si>
  <si>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</si>
  <si>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</si>
  <si>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</si>
  <si>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</si>
  <si>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</si>
  <si>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</si>
  <si>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</si>
  <si>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</si>
  <si>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</si>
  <si>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</si>
  <si>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</si>
  <si>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</si>
  <si>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</si>
  <si>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</si>
  <si>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</si>
  <si>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</si>
  <si>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</si>
  <si>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</si>
  <si>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</si>
  <si>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</si>
  <si>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</si>
  <si>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</si>
  <si>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</si>
  <si>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</si>
  <si>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</si>
  <si>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</si>
  <si>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</si>
  <si>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</si>
  <si>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</si>
  <si>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</si>
  <si>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</si>
  <si>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</si>
  <si>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</si>
  <si>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</si>
  <si>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</si>
  <si>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</si>
  <si>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</si>
  <si>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</si>
  <si>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</si>
  <si>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</si>
  <si>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</si>
  <si>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</si>
  <si>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</si>
  <si>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</si>
  <si>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</si>
  <si>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</si>
  <si>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</si>
  <si>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</si>
  <si>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</si>
  <si>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</si>
  <si>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</si>
  <si>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</si>
  <si>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</si>
  <si>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</si>
  <si>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</si>
  <si>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</si>
  <si>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</si>
  <si>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</si>
  <si>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</si>
  <si>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</si>
  <si>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</si>
  <si>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</si>
  <si>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</si>
  <si>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</si>
  <si>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</si>
  <si>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</si>
  <si>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</si>
  <si>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</si>
  <si>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</si>
  <si>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</si>
  <si>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</si>
  <si>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</si>
  <si>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</si>
  <si>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</si>
  <si>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</si>
  <si>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</si>
  <si>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</si>
  <si>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</si>
  <si>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</si>
  <si>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</si>
  <si>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</si>
  <si>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</si>
  <si>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</si>
  <si>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</si>
  <si>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</si>
  <si>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</si>
  <si>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</si>
  <si>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</si>
  <si>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</si>
  <si>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</si>
  <si>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</si>
  <si>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</si>
  <si>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</si>
  <si>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</si>
  <si>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</si>
  <si>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</si>
  <si>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</si>
  <si>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</si>
  <si>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</si>
  <si>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</si>
  <si>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</si>
  <si>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</si>
  <si>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</si>
  <si>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</si>
  <si>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</si>
  <si>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</si>
  <si>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</si>
  <si>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</si>
  <si>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</si>
  <si>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</si>
  <si>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</si>
  <si>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</si>
  <si>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</si>
  <si>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</si>
  <si>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</si>
  <si>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</si>
  <si>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</si>
  <si>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</si>
  <si>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</si>
  <si>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</si>
  <si>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</si>
  <si>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</si>
  <si>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</si>
  <si>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</si>
  <si>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</si>
  <si>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</si>
  <si>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</si>
  <si>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</si>
  <si>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</si>
  <si>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</si>
  <si>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</si>
  <si>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</si>
  <si>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</si>
  <si>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</si>
  <si>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</si>
  <si>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</si>
  <si>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</si>
  <si>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</si>
  <si>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</si>
  <si>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</si>
  <si>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</si>
  <si>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</si>
  <si>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</si>
  <si>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</si>
  <si>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</si>
  <si>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</si>
  <si>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</si>
  <si>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</si>
  <si>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</si>
  <si>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</si>
  <si>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</si>
  <si>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</si>
  <si>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</si>
  <si>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</si>
  <si>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</si>
  <si>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</si>
  <si>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</si>
  <si>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</si>
  <si>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</si>
  <si>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</si>
  <si>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</si>
  <si>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</si>
  <si>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</si>
  <si>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</si>
  <si>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</si>
  <si>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</si>
  <si>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</si>
  <si>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</si>
  <si>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</si>
  <si>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</si>
  <si>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</si>
  <si>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</si>
  <si>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</si>
  <si>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</si>
  <si>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</si>
  <si>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</si>
  <si>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</si>
  <si>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</si>
  <si>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</si>
  <si>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</si>
  <si>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</si>
  <si>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</si>
  <si>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</si>
  <si>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</si>
  <si>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</si>
  <si>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</si>
  <si>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</si>
  <si>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</si>
  <si>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</si>
  <si>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</si>
  <si>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</si>
  <si>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</si>
  <si>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</si>
  <si>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</si>
  <si>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</si>
  <si>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</si>
  <si>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</si>
  <si>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</si>
  <si>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</si>
  <si>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</si>
  <si>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</si>
  <si>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</si>
  <si>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</si>
  <si>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</si>
  <si>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</si>
  <si>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</si>
  <si>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</si>
  <si>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</si>
  <si>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</si>
  <si>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</si>
  <si>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</si>
  <si>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</si>
  <si>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</si>
  <si>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</si>
  <si>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</si>
  <si>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</si>
  <si>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</si>
  <si>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</si>
  <si>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</si>
  <si>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</si>
  <si>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</si>
  <si>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</si>
  <si>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</si>
  <si>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</si>
  <si>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</si>
  <si>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</si>
  <si>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</si>
  <si>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</si>
  <si>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</si>
  <si>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</si>
  <si>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</si>
  <si>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</si>
  <si>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</si>
  <si>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</si>
  <si>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</si>
  <si>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</si>
  <si>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</si>
  <si>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</si>
  <si>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</si>
  <si>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</si>
  <si>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</si>
  <si>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</si>
  <si>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</si>
  <si>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</si>
  <si>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</si>
  <si>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</si>
  <si>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</si>
  <si>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</si>
  <si>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</si>
  <si>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</si>
  <si>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</si>
  <si>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</si>
  <si>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</si>
  <si>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</si>
  <si>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</si>
  <si>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</si>
  <si>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</si>
  <si>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</si>
  <si>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</si>
  <si>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</si>
  <si>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</si>
  <si>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</si>
  <si>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</si>
  <si>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</si>
  <si>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</si>
  <si>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</si>
  <si>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</si>
  <si>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</si>
  <si>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</si>
  <si>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</si>
  <si>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</si>
  <si>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</si>
  <si>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</si>
  <si>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</si>
  <si>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</si>
  <si>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</si>
  <si>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</si>
  <si>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</si>
  <si>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</si>
  <si>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</si>
  <si>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</si>
  <si>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</si>
  <si>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</si>
  <si>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</si>
  <si>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</si>
  <si>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</si>
  <si>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</si>
  <si>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</si>
  <si>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</si>
  <si>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</si>
  <si>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</si>
  <si>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</si>
  <si>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</si>
  <si>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</si>
  <si>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</si>
  <si>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</si>
  <si>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</si>
  <si>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</si>
  <si>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</si>
  <si>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</si>
  <si>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</si>
  <si>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</si>
  <si>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</si>
  <si>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</si>
  <si>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</si>
  <si>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</si>
  <si>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</si>
  <si>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</si>
  <si>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</si>
  <si>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</si>
  <si>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</si>
  <si>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</si>
  <si>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</si>
  <si>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</si>
  <si>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</si>
  <si>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</si>
  <si>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</si>
  <si>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</si>
  <si>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</si>
  <si>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</si>
  <si>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</si>
  <si>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</si>
  <si>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</si>
  <si>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</si>
  <si>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</si>
  <si>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</si>
  <si>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</si>
  <si>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</si>
  <si>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</si>
  <si>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</si>
  <si>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</si>
  <si>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</si>
  <si>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</si>
  <si>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</si>
  <si>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</si>
  <si>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</si>
  <si>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</si>
  <si>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</si>
  <si>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</si>
  <si>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</si>
  <si>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</si>
  <si>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</si>
  <si>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</si>
  <si>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</si>
  <si>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</si>
  <si>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</si>
  <si>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</si>
  <si>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</si>
  <si>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</si>
  <si>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</si>
  <si>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</si>
  <si>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</si>
  <si>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</si>
  <si>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</si>
  <si>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</si>
  <si>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</si>
  <si>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</si>
  <si>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</si>
  <si>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</si>
  <si>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</si>
  <si>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</si>
  <si>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</si>
  <si>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</si>
  <si>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</si>
  <si>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</si>
  <si>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</si>
  <si>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</si>
  <si>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</si>
  <si>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</si>
  <si>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</si>
  <si>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</si>
  <si>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</si>
  <si>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</si>
  <si>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</si>
  <si>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</si>
  <si>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</si>
  <si>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</si>
  <si>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</si>
  <si>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</si>
  <si>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</si>
  <si>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</si>
  <si>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</si>
  <si>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</si>
  <si>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</si>
  <si>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</si>
  <si>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</si>
  <si>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</si>
  <si>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</si>
  <si>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</si>
  <si>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</si>
  <si>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</si>
  <si>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</si>
  <si>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</si>
  <si>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</si>
  <si>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</si>
  <si>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</si>
  <si>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</si>
  <si>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</si>
  <si>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</si>
  <si>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</si>
  <si>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</si>
  <si>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</si>
  <si>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</si>
  <si>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</si>
  <si>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</si>
  <si>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</si>
  <si>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</si>
  <si>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</si>
  <si>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</si>
  <si>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</si>
  <si>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</si>
  <si>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</si>
  <si>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</si>
  <si>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</si>
  <si>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</si>
  <si>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</si>
  <si>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</si>
  <si>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</si>
  <si>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</si>
  <si>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</si>
  <si>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</si>
  <si>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</si>
  <si>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</si>
  <si>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</si>
  <si>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</si>
  <si>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</si>
  <si>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</si>
  <si>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</si>
  <si>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</si>
  <si>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</si>
  <si>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</si>
  <si>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</si>
  <si>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</si>
  <si>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</si>
  <si>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</si>
  <si>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</si>
  <si>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</si>
  <si>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</si>
  <si>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</si>
  <si>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</si>
  <si>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</si>
  <si>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</si>
  <si>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</si>
  <si>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</si>
  <si>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</si>
  <si>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</si>
  <si>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</si>
  <si>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</si>
  <si>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</si>
  <si>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</si>
  <si>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</si>
  <si>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</si>
  <si>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</si>
  <si>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</si>
  <si>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</si>
  <si>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</si>
  <si>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</si>
  <si>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</si>
  <si>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</si>
  <si>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</si>
  <si>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</si>
  <si>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</si>
  <si>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</si>
  <si>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</si>
  <si>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</si>
  <si>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</si>
  <si>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</si>
  <si>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</si>
  <si>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</si>
  <si>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</si>
  <si>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</si>
  <si>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</si>
  <si>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</si>
  <si>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</si>
  <si>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</si>
  <si>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</si>
  <si>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</si>
  <si>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</si>
  <si>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</si>
  <si>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</si>
  <si>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</si>
  <si>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</si>
  <si>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</si>
  <si>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</si>
  <si>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</si>
  <si>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</si>
  <si>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</si>
  <si>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</si>
  <si>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</si>
  <si>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</si>
  <si>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</si>
  <si>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</si>
  <si>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</si>
  <si>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</si>
  <si>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</si>
  <si>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</si>
  <si>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</si>
  <si>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</si>
  <si>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</si>
  <si>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</si>
  <si>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</si>
  <si>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</si>
  <si>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</si>
  <si>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</si>
  <si>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</si>
  <si>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</si>
  <si>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</si>
  <si>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</si>
  <si>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</si>
  <si>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</si>
  <si>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</si>
  <si>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</si>
  <si>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</si>
  <si>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</si>
  <si>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</si>
  <si>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</si>
  <si>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</si>
  <si>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</si>
  <si>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</si>
  <si>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</si>
  <si>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</si>
  <si>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</si>
  <si>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</si>
  <si>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</si>
  <si>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</si>
  <si>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</si>
  <si>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</si>
  <si>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</si>
  <si>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</si>
  <si>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</si>
  <si>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</si>
  <si>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</si>
  <si>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</si>
  <si>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</si>
  <si>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</si>
  <si>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</si>
  <si>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</si>
  <si>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</si>
  <si>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</si>
  <si>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</si>
  <si>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</si>
  <si>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</si>
  <si>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</si>
  <si>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</si>
  <si>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</si>
  <si>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</si>
  <si>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</si>
  <si>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</si>
  <si>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</si>
  <si>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</si>
  <si>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</si>
  <si>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</si>
  <si>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</si>
  <si>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</si>
  <si>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</si>
  <si>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</si>
  <si>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</si>
  <si>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</si>
  <si>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</si>
  <si>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</si>
  <si>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</si>
  <si>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</si>
  <si>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</si>
  <si>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</si>
  <si>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</si>
  <si>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</si>
  <si>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</si>
  <si>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</si>
  <si>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</si>
  <si>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</si>
  <si>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</si>
  <si>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</si>
  <si>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</si>
  <si>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</si>
  <si>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</si>
  <si>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</si>
  <si>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</si>
  <si>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</si>
  <si>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</si>
  <si>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</si>
  <si>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</si>
  <si>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</si>
  <si>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</si>
  <si>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</si>
  <si>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</si>
  <si>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</si>
  <si>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</si>
  <si>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</si>
  <si>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</si>
  <si>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</si>
  <si>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</si>
  <si>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</si>
  <si>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</si>
  <si>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</si>
  <si>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</si>
  <si>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</si>
  <si>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</si>
  <si>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</si>
  <si>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</si>
  <si>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</si>
  <si>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</si>
  <si>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</si>
  <si>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</si>
  <si>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</si>
  <si>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</si>
  <si>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</si>
  <si>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</si>
  <si>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</si>
  <si>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</si>
  <si>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</si>
  <si>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</si>
  <si>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</si>
  <si>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</si>
  <si>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</si>
  <si>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</si>
  <si>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</si>
  <si>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</si>
  <si>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</si>
  <si>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</si>
  <si>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</si>
  <si>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</si>
  <si>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</si>
  <si>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</si>
  <si>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</si>
  <si>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</si>
  <si>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</si>
  <si>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</si>
  <si>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</si>
  <si>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</si>
  <si>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</si>
  <si>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</si>
  <si>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</si>
  <si>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</si>
  <si>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</si>
  <si>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</si>
  <si>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</si>
  <si>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</si>
  <si>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</si>
  <si>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</si>
  <si>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</si>
  <si>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</si>
  <si>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</si>
  <si>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</si>
  <si>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</si>
  <si>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Check Request    (Please read note)</t>
  </si>
  <si>
    <t>Ryan LaCosse</t>
  </si>
  <si>
    <t>Area Director</t>
  </si>
  <si>
    <t>Central IL</t>
  </si>
  <si>
    <t>MISC</t>
  </si>
  <si>
    <t>Adam Wilt</t>
  </si>
  <si>
    <t>7474 N Will Enterprise Ct, Milwaukee Wi 53224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</si>
</sst>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C9" sqref="C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4094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4095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4096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/>
      <c r="B8" s="63"/>
      <c r="C8" s="67"/>
      <c r="D8" s="115" t="str">
        <f>IFERROR((IF(B8=M8,"W9 is not required","W9 is required")),"Loading")</f>
        <v>Loading</v>
      </c>
      <c r="E8" s="61"/>
      <c r="F8" s="60"/>
      <c r="G8" s="60"/>
      <c r="H8" s="64"/>
      <c r="I8" s="74"/>
      <c r="J8" s="116" t="str">
        <f>IF(X8=9,"Complete",IF(X8&lt;=2,"Pending",IF(X8&lt;=9,"Incomplete")))</f>
        <v>Pending</v>
      </c>
      <c r="M8" s="113" t="e">
        <f>VLOOKUP(B8,'Categories - PIOF'!G:G,1)</f>
        <v>#N/A</v>
      </c>
      <c r="O8" s="117">
        <f>IF(ISBLANK(A8),0,1)</f>
        <v>0</v>
      </c>
      <c r="P8" s="117">
        <f>IF(ISBLANK(B8),0,1)</f>
        <v>0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0</v>
      </c>
      <c r="T8" s="117">
        <f t="shared" si="0"/>
        <v>0</v>
      </c>
      <c r="U8" s="117">
        <f>IF(ISBLANK(#REF!),0,1)</f>
        <v>1</v>
      </c>
      <c r="V8" s="117">
        <f t="shared" ref="V8:W8" si="1">IF(ISBLANK(H8),0,1)</f>
        <v>0</v>
      </c>
      <c r="W8" s="117">
        <f t="shared" si="1"/>
        <v>0</v>
      </c>
      <c r="X8" s="113">
        <f>SUM(O8:W8)</f>
        <v>2</v>
      </c>
    </row>
    <row r="9" spans="1:24" s="106" customFormat="1" ht="55.5" customHeight="1" x14ac:dyDescent="0.3">
      <c r="A9" s="62">
        <v>45747</v>
      </c>
      <c r="B9" s="63" t="s">
        <v>3627</v>
      </c>
      <c r="C9" s="67" t="s">
        <v>4099</v>
      </c>
      <c r="D9" s="115" t="str">
        <f t="shared" ref="D9:D12" si="2">IFERROR((IF(B9=M9,"W9 is not required","W9 is required")),"Loading")</f>
        <v>W9 is required</v>
      </c>
      <c r="E9" s="61" t="s">
        <v>4093</v>
      </c>
      <c r="F9" s="60" t="s">
        <v>1546</v>
      </c>
      <c r="G9" s="60" t="s">
        <v>122</v>
      </c>
      <c r="H9" s="64" t="s">
        <v>4097</v>
      </c>
      <c r="I9" s="74">
        <v>1429.1</v>
      </c>
      <c r="J9" s="116" t="str">
        <f>IF(X9=9,"Complete",IF(X9&lt;=2,"Pending",IF(X9&lt;=9,"Incomplete")))</f>
        <v>Incomplete</v>
      </c>
      <c r="M9" s="113"/>
      <c r="O9" s="117"/>
      <c r="P9" s="117">
        <f t="shared" ref="P9:P11" si="3">IF(ISBLANK(B9),0,1)</f>
        <v>1</v>
      </c>
      <c r="Q9" s="117">
        <f t="shared" ref="Q9:Q11" si="4">IF(ISBLANK(D9),0,1)</f>
        <v>1</v>
      </c>
      <c r="R9" s="117">
        <f t="shared" ref="R9:R11" si="5">IF(ISBLANK(E9),0,1)</f>
        <v>1</v>
      </c>
      <c r="S9" s="117">
        <f t="shared" ref="S9:S11" si="6">IF(ISBLANK(F9),0,1)</f>
        <v>1</v>
      </c>
      <c r="T9" s="117">
        <f t="shared" ref="T9:T11" si="7">IF(ISBLANK(G9),0,1)</f>
        <v>1</v>
      </c>
      <c r="U9" s="117">
        <f>IF(ISBLANK(#REF!),0,1)</f>
        <v>1</v>
      </c>
      <c r="V9" s="117">
        <f t="shared" ref="V9:V11" si="8">IF(ISBLANK(H9),0,1)</f>
        <v>1</v>
      </c>
      <c r="W9" s="117">
        <f t="shared" ref="W9:W11" si="9">IF(ISBLANK(I9),0,1)</f>
        <v>1</v>
      </c>
      <c r="X9" s="113">
        <f t="shared" ref="X9:X11" si="10">SUM(O9:W9)</f>
        <v>8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1429.1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4094</v>
      </c>
      <c r="B15" s="130"/>
      <c r="C15" s="130"/>
      <c r="D15" s="146"/>
      <c r="E15" s="29"/>
      <c r="F15" s="40">
        <v>45747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45747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Ryan LaCosse</cp:lastModifiedBy>
  <cp:revision/>
  <dcterms:created xsi:type="dcterms:W3CDTF">2004-08-16T18:44:14Z</dcterms:created>
  <dcterms:modified xsi:type="dcterms:W3CDTF">2025-03-31T16:26:15Z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